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2 Disparity " sheetId="1" r:id="rId1"/>
    <sheet name="ATTACHMENT A Adj State Owes " sheetId="3" r:id="rId2"/>
    <sheet name="Attachment B Audited Local Adj." sheetId="2" r:id="rId3"/>
  </sheets>
  <definedNames>
    <definedName name="CB">'2012 Disparity '!#REF!</definedName>
    <definedName name="_xlnm.Print_Area" localSheetId="0">'2012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'2012 Disparity '!$R$58</definedName>
  </definedNames>
  <calcPr calcId="162913"/>
</workbook>
</file>

<file path=xl/calcChain.xml><?xml version="1.0" encoding="utf-8"?>
<calcChain xmlns="http://schemas.openxmlformats.org/spreadsheetml/2006/main">
  <c r="B63" i="1" l="1"/>
  <c r="B62" i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<sst xmlns="http://schemas.openxmlformats.org/spreadsheetml/2006/main" count="361" uniqueCount="130">
  <si>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</si>
  <si>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</si>
  <si>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</si>
  <si>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</si>
  <si>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</si>
  <si>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</si>
  <si>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</si>
  <si>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</si>
  <si>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</si>
  <si>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</si>
  <si>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</si>
  <si>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</si>
  <si>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</si>
  <si>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</si>
  <si>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</si>
  <si>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</si>
  <si>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</si>
  <si>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</si>
  <si>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</si>
  <si>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</si>
  <si>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</si>
  <si>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</si>
  <si>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</si>
  <si>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</si>
  <si>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</si>
  <si>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</si>
  <si>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</si>
  <si>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</si>
  <si>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</si>
  <si>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</si>
  <si>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</si>
  <si>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</si>
  <si>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</si>
  <si>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</si>
  <si>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</si>
  <si>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</si>
  <si>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</si>
  <si>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</si>
  <si>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</si>
  <si>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</si>
  <si>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</si>
  <si>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</si>
  <si>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</si>
  <si>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</si>
  <si>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</si>
  <si>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</si>
  <si>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</si>
  <si>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</si>
  <si>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</si>
  <si>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</si>
  <si>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</si>
  <si>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</si>
  <si>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</si>
  <si>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</si>
  <si>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</si>
  <si>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</si>
  <si>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</si>
  <si>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</si>
  <si>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</si>
  <si>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</si>
  <si>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</si>
  <si>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</si>
  <si>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</si>
  <si>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</si>
  <si>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</si>
  <si>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</si>
  <si>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</si>
  <si>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</si>
  <si>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</si>
  <si>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</si>
  <si>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</si>
  <si>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</si>
  <si>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</si>
  <si>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</si>
  <si>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</si>
  <si>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</si>
  <si>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</si>
  <si>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</si>
  <si>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</si>
  <si>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</si>
  <si>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</si>
  <si>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</si>
  <si>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</si>
  <si>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</si>
  <si>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</si>
  <si>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</si>
  <si>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</si>
  <si>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</si>
  <si>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</si>
  <si>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</si>
  <si>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</si>
  <si>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</si>
  <si>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</si>
  <si>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</si>
  <si>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</si>
  <si>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</si>
  <si>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</si>
  <si>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</si>
  <si>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</si>
  <si>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</si>
  <si>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</si>
  <si>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</si>
  <si>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</si>
  <si>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</si>
  <si>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</si>
  <si>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</si>
  <si>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</si>
  <si>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</si>
  <si>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</si>
  <si>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</si>
  <si>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</si>
  <si>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</si>
  <si>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</si>
  <si>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t/>
  </si>
  <si>
    <r>
      <t xml:space="preserve">ALASKA DEPARTMENT OF EDUCATION &amp; EARLY DEVELOPMENT
FY2012 DISPARITY TEST  Prepared 2/27/2013
</t>
    </r>
    <r>
      <rPr>
        <u/>
        <sz val="10"/>
        <rFont val="Arial"/>
        <family val="2"/>
      </rPr>
      <t>COMPILED FROM FISCAL YEAR 2012 AUDITS</t>
    </r>
  </si>
  <si>
    <t>ACTUAL FY2012 STATE FOUNDATION PAID</t>
  </si>
  <si>
    <t>FY2012 Other STATE REVENUE</t>
  </si>
  <si>
    <t>FY2012 CITY/BOROUGH APPROP.</t>
  </si>
  <si>
    <t>FY2012 EARNINGS ON INVESTMENTS</t>
  </si>
  <si>
    <t>FY2012 OTHER LOCAL REVENUE</t>
  </si>
  <si>
    <t>FY2012 IN-KIND SERVICES</t>
  </si>
  <si>
    <t>FY2012 OTHER REAA REVENUE</t>
  </si>
  <si>
    <t>FY2012 TUITION STUDENTS</t>
  </si>
  <si>
    <t>FY2012 TUITION DISTRICTS</t>
  </si>
  <si>
    <t>FY2012 OTHER FEDERAL FUNDS</t>
  </si>
  <si>
    <t>FY2012 OTHER REVENUE</t>
  </si>
  <si>
    <t>FY2012 FUND TRANSFERS IN</t>
  </si>
  <si>
    <t>FY2012 AUDITED TOTAL REVENUES</t>
  </si>
  <si>
    <r>
      <t xml:space="preserve">ALASKA DEPARTMENT OF EDUCATION &amp; EARLY DEVELOPMENT
FY2012 DISPARITY TEST - Page 1 Column C. Adjusted Based on Audits (State Owes)
</t>
    </r>
    <r>
      <rPr>
        <u/>
        <sz val="10"/>
        <rFont val="Arial"/>
        <family val="2"/>
      </rPr>
      <t>COMPILED FROM FISCAL YEAR 2012 AUDITS</t>
    </r>
  </si>
  <si>
    <r>
      <t xml:space="preserve">ALASKA DEPARTMENT OF EDUCATION &amp; EARLY DEVELOPMENT
FY2012 DISPARITY TEST - Page 2 Column N, Adjusted Deductible Impact Aid
</t>
    </r>
    <r>
      <rPr>
        <u/>
        <sz val="10"/>
        <rFont val="Arial"/>
        <family val="2"/>
      </rPr>
      <t>COMPILED FROM FISCAL YEAR 2012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</si>
</sst>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28" activePane="bottomRight" state="frozen"/>
      <selection activeCell="U58" sqref="U58"/>
      <selection pane="topRight" activeCell="U58" sqref="U58"/>
      <selection pane="bottomLeft" activeCell="U58" sqref="U58"/>
      <selection pane="bottomRight" activeCell="B61" sqref="B61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114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115</v>
      </c>
      <c r="C3" s="67" t="s">
        <v>87</v>
      </c>
      <c r="D3" s="67" t="s">
        <v>116</v>
      </c>
      <c r="E3" s="67" t="s">
        <v>88</v>
      </c>
      <c r="F3" s="67" t="s">
        <v>117</v>
      </c>
      <c r="G3" s="67" t="s">
        <v>118</v>
      </c>
      <c r="H3" s="67" t="s">
        <v>119</v>
      </c>
      <c r="I3" s="67" t="s">
        <v>120</v>
      </c>
      <c r="J3" s="68" t="s">
        <v>89</v>
      </c>
      <c r="K3" s="68" t="s">
        <v>121</v>
      </c>
      <c r="L3" s="68" t="s">
        <v>122</v>
      </c>
      <c r="M3" s="68" t="s">
        <v>123</v>
      </c>
      <c r="N3" s="67" t="s">
        <v>90</v>
      </c>
      <c r="O3" s="67" t="s">
        <v>124</v>
      </c>
      <c r="P3" s="67" t="s">
        <v>125</v>
      </c>
      <c r="Q3" s="67" t="s">
        <v>126</v>
      </c>
      <c r="R3" s="67" t="s">
        <v>127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13917549</v>
      </c>
      <c r="C4" s="43">
        <v>42138</v>
      </c>
      <c r="D4" s="43">
        <v>397410</v>
      </c>
      <c r="E4" s="34">
        <v>14357097</v>
      </c>
      <c r="F4" s="54">
        <v>32125626</v>
      </c>
      <c r="G4" s="54">
        <v>0</v>
      </c>
      <c r="H4" s="54">
        <v>247505</v>
      </c>
      <c r="I4" s="54">
        <v>2460072</v>
      </c>
      <c r="J4" s="43">
        <v>34833203</v>
      </c>
      <c r="K4" s="54" t="s">
        <v>113</v>
      </c>
      <c r="L4" s="54">
        <v>0</v>
      </c>
      <c r="M4" s="54">
        <v>0</v>
      </c>
      <c r="N4" s="43">
        <v>1550615</v>
      </c>
      <c r="O4" s="54">
        <v>0</v>
      </c>
      <c r="P4" s="54">
        <v>1549499</v>
      </c>
      <c r="Q4" s="54">
        <v>0</v>
      </c>
      <c r="R4" s="34">
        <v>52290414</v>
      </c>
      <c r="S4" s="55">
        <v>4838.12</v>
      </c>
      <c r="T4" s="37">
        <v>10808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26</v>
      </c>
      <c r="B5" s="38">
        <v>442774</v>
      </c>
      <c r="C5" s="43">
        <v>0</v>
      </c>
      <c r="D5" s="43">
        <v>13992</v>
      </c>
      <c r="E5" s="34">
        <v>456766</v>
      </c>
      <c r="F5" s="54">
        <v>1211588</v>
      </c>
      <c r="G5" s="54">
        <v>0</v>
      </c>
      <c r="H5" s="54">
        <v>448</v>
      </c>
      <c r="I5" s="54">
        <v>0</v>
      </c>
      <c r="J5" s="43">
        <v>1212036</v>
      </c>
      <c r="K5" s="54" t="s">
        <v>113</v>
      </c>
      <c r="L5" s="54">
        <v>0</v>
      </c>
      <c r="M5" s="54">
        <v>0</v>
      </c>
      <c r="N5" s="43">
        <v>0</v>
      </c>
      <c r="O5" s="54">
        <v>0</v>
      </c>
      <c r="P5" s="54">
        <v>29090</v>
      </c>
      <c r="Q5" s="54">
        <v>0</v>
      </c>
      <c r="R5" s="34">
        <v>1697892</v>
      </c>
      <c r="S5" s="56">
        <v>170.34</v>
      </c>
      <c r="T5" s="37">
        <v>9968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29</v>
      </c>
      <c r="B6" s="38">
        <v>4521522</v>
      </c>
      <c r="C6" s="43">
        <v>83</v>
      </c>
      <c r="D6" s="43">
        <v>114475</v>
      </c>
      <c r="E6" s="34">
        <v>4636080</v>
      </c>
      <c r="F6" s="54">
        <v>8138692</v>
      </c>
      <c r="G6" s="54">
        <v>1786</v>
      </c>
      <c r="H6" s="54">
        <v>12906</v>
      </c>
      <c r="I6" s="54">
        <v>0</v>
      </c>
      <c r="J6" s="43">
        <v>8153384</v>
      </c>
      <c r="K6" s="54" t="s">
        <v>113</v>
      </c>
      <c r="L6" s="54">
        <v>0</v>
      </c>
      <c r="M6" s="54">
        <v>0</v>
      </c>
      <c r="N6" s="43">
        <v>3075</v>
      </c>
      <c r="O6" s="54">
        <v>0</v>
      </c>
      <c r="P6" s="54">
        <v>73687</v>
      </c>
      <c r="Q6" s="54">
        <v>0</v>
      </c>
      <c r="R6" s="34">
        <v>12866226</v>
      </c>
      <c r="S6" s="56">
        <v>1393.63</v>
      </c>
      <c r="T6" s="37">
        <v>9232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77</v>
      </c>
      <c r="B7" s="38">
        <v>434418</v>
      </c>
      <c r="C7" s="43">
        <v>0</v>
      </c>
      <c r="D7" s="43">
        <v>5740</v>
      </c>
      <c r="E7" s="34">
        <v>440158</v>
      </c>
      <c r="F7" s="54">
        <v>51841</v>
      </c>
      <c r="G7" s="54">
        <v>142</v>
      </c>
      <c r="H7" s="54">
        <v>7357</v>
      </c>
      <c r="I7" s="54">
        <v>0</v>
      </c>
      <c r="J7" s="43">
        <v>59340</v>
      </c>
      <c r="K7" s="54" t="s">
        <v>113</v>
      </c>
      <c r="L7" s="54">
        <v>0</v>
      </c>
      <c r="M7" s="54">
        <v>2450</v>
      </c>
      <c r="N7" s="43">
        <v>0</v>
      </c>
      <c r="O7" s="54">
        <v>34</v>
      </c>
      <c r="P7" s="54">
        <v>19806</v>
      </c>
      <c r="Q7" s="54">
        <v>0</v>
      </c>
      <c r="R7" s="34">
        <v>521788</v>
      </c>
      <c r="S7" s="56">
        <v>69.88</v>
      </c>
      <c r="T7" s="37">
        <v>7467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16</v>
      </c>
      <c r="B8" s="38">
        <v>23540558</v>
      </c>
      <c r="C8" s="43">
        <v>0</v>
      </c>
      <c r="D8" s="43">
        <v>1373403</v>
      </c>
      <c r="E8" s="34">
        <v>24913961</v>
      </c>
      <c r="F8" s="54">
        <v>9403817</v>
      </c>
      <c r="G8" s="54">
        <v>0</v>
      </c>
      <c r="H8" s="54">
        <v>77647</v>
      </c>
      <c r="I8" s="54">
        <v>846533</v>
      </c>
      <c r="J8" s="43">
        <v>10327997</v>
      </c>
      <c r="K8" s="54" t="s">
        <v>113</v>
      </c>
      <c r="L8" s="54">
        <v>0</v>
      </c>
      <c r="M8" s="54">
        <v>0</v>
      </c>
      <c r="N8" s="43">
        <v>749902</v>
      </c>
      <c r="O8" s="54">
        <v>38938</v>
      </c>
      <c r="P8" s="54">
        <v>1268361</v>
      </c>
      <c r="Q8" s="54">
        <v>0</v>
      </c>
      <c r="R8" s="34">
        <v>37299159</v>
      </c>
      <c r="S8" s="56">
        <v>5053.3500000000004</v>
      </c>
      <c r="T8" s="37">
        <v>7381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11</v>
      </c>
      <c r="B9" s="38">
        <v>1111376</v>
      </c>
      <c r="C9" s="43">
        <v>8842</v>
      </c>
      <c r="D9" s="43">
        <v>17317</v>
      </c>
      <c r="E9" s="34">
        <v>1137535</v>
      </c>
      <c r="F9" s="54">
        <v>0</v>
      </c>
      <c r="G9" s="54">
        <v>0</v>
      </c>
      <c r="H9" s="54">
        <v>30796</v>
      </c>
      <c r="I9" s="54">
        <v>64000</v>
      </c>
      <c r="J9" s="43">
        <v>94796</v>
      </c>
      <c r="K9" s="54" t="s">
        <v>113</v>
      </c>
      <c r="L9" s="54">
        <v>0</v>
      </c>
      <c r="M9" s="54">
        <v>0</v>
      </c>
      <c r="N9" s="43">
        <v>36095</v>
      </c>
      <c r="O9" s="54">
        <v>162601</v>
      </c>
      <c r="P9" s="54">
        <v>120862</v>
      </c>
      <c r="Q9" s="54">
        <v>0</v>
      </c>
      <c r="R9" s="34">
        <v>1551889</v>
      </c>
      <c r="S9" s="56">
        <v>210.82</v>
      </c>
      <c r="T9" s="37">
        <v>7361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37</v>
      </c>
      <c r="B10" s="38">
        <v>2286673</v>
      </c>
      <c r="C10" s="43">
        <v>0</v>
      </c>
      <c r="D10" s="43">
        <v>31438</v>
      </c>
      <c r="E10" s="34">
        <v>2318111</v>
      </c>
      <c r="F10" s="54">
        <v>0</v>
      </c>
      <c r="G10" s="54" t="s">
        <v>113</v>
      </c>
      <c r="H10" s="54" t="s">
        <v>113</v>
      </c>
      <c r="I10" s="54">
        <v>0</v>
      </c>
      <c r="J10" s="43">
        <v>0</v>
      </c>
      <c r="K10" s="54">
        <v>15142</v>
      </c>
      <c r="L10" s="54">
        <v>0</v>
      </c>
      <c r="M10" s="54">
        <v>0</v>
      </c>
      <c r="N10" s="43">
        <v>46904</v>
      </c>
      <c r="O10" s="54">
        <v>154430</v>
      </c>
      <c r="P10" s="54">
        <v>218453</v>
      </c>
      <c r="Q10" s="54">
        <v>0</v>
      </c>
      <c r="R10" s="34">
        <v>2753040</v>
      </c>
      <c r="S10" s="56">
        <v>382.73</v>
      </c>
      <c r="T10" s="37">
        <v>7193</v>
      </c>
      <c r="U10" s="84" t="s">
        <v>108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10</v>
      </c>
      <c r="B11" s="38">
        <v>2044216</v>
      </c>
      <c r="C11" s="43">
        <v>0</v>
      </c>
      <c r="D11" s="43">
        <v>32773</v>
      </c>
      <c r="E11" s="34">
        <v>2076989</v>
      </c>
      <c r="F11" s="54">
        <v>674727</v>
      </c>
      <c r="G11" s="54">
        <v>6263</v>
      </c>
      <c r="H11" s="54">
        <v>32359</v>
      </c>
      <c r="I11" s="54">
        <v>0</v>
      </c>
      <c r="J11" s="43">
        <v>713349</v>
      </c>
      <c r="K11" s="54" t="s">
        <v>113</v>
      </c>
      <c r="L11" s="54">
        <v>0</v>
      </c>
      <c r="M11" s="54">
        <v>0</v>
      </c>
      <c r="N11" s="43">
        <v>36252</v>
      </c>
      <c r="O11" s="54">
        <v>0</v>
      </c>
      <c r="P11" s="54">
        <v>42652</v>
      </c>
      <c r="Q11" s="54">
        <v>0</v>
      </c>
      <c r="R11" s="34">
        <v>2869242</v>
      </c>
      <c r="S11" s="56">
        <v>398.98</v>
      </c>
      <c r="T11" s="37">
        <v>7191</v>
      </c>
      <c r="U11" s="42" t="s">
        <v>54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3</v>
      </c>
      <c r="B12" s="38">
        <v>3309228</v>
      </c>
      <c r="C12" s="43">
        <v>18</v>
      </c>
      <c r="D12" s="43">
        <v>60280</v>
      </c>
      <c r="E12" s="34">
        <v>3369526</v>
      </c>
      <c r="F12" s="54">
        <v>1750000</v>
      </c>
      <c r="G12" s="54">
        <v>358</v>
      </c>
      <c r="H12" s="54">
        <v>19108</v>
      </c>
      <c r="I12" s="54">
        <v>40940</v>
      </c>
      <c r="J12" s="43">
        <v>1810406</v>
      </c>
      <c r="K12" s="54" t="s">
        <v>113</v>
      </c>
      <c r="L12" s="54">
        <v>14429</v>
      </c>
      <c r="M12" s="54">
        <v>4956</v>
      </c>
      <c r="N12" s="43">
        <v>6956</v>
      </c>
      <c r="O12" s="54">
        <v>6393</v>
      </c>
      <c r="P12" s="54">
        <v>46770</v>
      </c>
      <c r="Q12" s="54">
        <v>0</v>
      </c>
      <c r="R12" s="34">
        <v>5259436</v>
      </c>
      <c r="S12" s="56">
        <v>733.86</v>
      </c>
      <c r="T12" s="37">
        <v>7167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28</v>
      </c>
      <c r="B13" s="38">
        <v>3979253</v>
      </c>
      <c r="C13" s="43">
        <v>183</v>
      </c>
      <c r="D13" s="43">
        <v>83170</v>
      </c>
      <c r="E13" s="34">
        <v>4062606</v>
      </c>
      <c r="F13" s="54">
        <v>3054589</v>
      </c>
      <c r="G13" s="54">
        <v>3404</v>
      </c>
      <c r="H13" s="54">
        <v>83694</v>
      </c>
      <c r="I13" s="54">
        <v>0</v>
      </c>
      <c r="J13" s="43">
        <v>3141687</v>
      </c>
      <c r="K13" s="54" t="s">
        <v>113</v>
      </c>
      <c r="L13" s="54">
        <v>0</v>
      </c>
      <c r="M13" s="54">
        <v>0</v>
      </c>
      <c r="N13" s="43">
        <v>10607</v>
      </c>
      <c r="O13" s="54">
        <v>0</v>
      </c>
      <c r="P13" s="54">
        <v>40552</v>
      </c>
      <c r="Q13" s="54">
        <v>0</v>
      </c>
      <c r="R13" s="34">
        <v>7255452</v>
      </c>
      <c r="S13" s="56">
        <v>1012.52</v>
      </c>
      <c r="T13" s="37">
        <v>7166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12</v>
      </c>
      <c r="B14" s="38">
        <v>37121451</v>
      </c>
      <c r="C14" s="43">
        <v>0</v>
      </c>
      <c r="D14" s="43">
        <v>733765</v>
      </c>
      <c r="E14" s="34">
        <v>37855216</v>
      </c>
      <c r="F14" s="54">
        <v>25429600</v>
      </c>
      <c r="G14" s="54">
        <v>0</v>
      </c>
      <c r="H14" s="54">
        <v>227548</v>
      </c>
      <c r="I14" s="54">
        <v>0</v>
      </c>
      <c r="J14" s="43">
        <v>25657148</v>
      </c>
      <c r="K14" s="54" t="s">
        <v>113</v>
      </c>
      <c r="L14" s="54">
        <v>68380</v>
      </c>
      <c r="M14" s="54">
        <v>0</v>
      </c>
      <c r="N14" s="43">
        <v>0</v>
      </c>
      <c r="O14" s="54">
        <v>350644</v>
      </c>
      <c r="P14" s="54">
        <v>74922</v>
      </c>
      <c r="Q14" s="54">
        <v>0</v>
      </c>
      <c r="R14" s="34">
        <v>64006310</v>
      </c>
      <c r="S14" s="56">
        <v>8932.9500000000007</v>
      </c>
      <c r="T14" s="37">
        <v>7165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1</v>
      </c>
      <c r="B15" s="38">
        <v>311612169</v>
      </c>
      <c r="C15" s="43">
        <v>0</v>
      </c>
      <c r="D15" s="43">
        <v>6505266</v>
      </c>
      <c r="E15" s="34">
        <v>318117435</v>
      </c>
      <c r="F15" s="54">
        <v>196307312</v>
      </c>
      <c r="G15" s="54">
        <v>2144897</v>
      </c>
      <c r="H15" s="54">
        <v>2431890</v>
      </c>
      <c r="I15" s="54">
        <v>0</v>
      </c>
      <c r="J15" s="43">
        <v>200884099</v>
      </c>
      <c r="K15" s="54" t="s">
        <v>113</v>
      </c>
      <c r="L15" s="54">
        <v>6713</v>
      </c>
      <c r="M15" s="54">
        <v>0</v>
      </c>
      <c r="N15" s="43">
        <v>9241279</v>
      </c>
      <c r="O15" s="54">
        <v>142822</v>
      </c>
      <c r="P15" s="54">
        <v>1838543</v>
      </c>
      <c r="Q15" s="54">
        <v>0</v>
      </c>
      <c r="R15" s="34">
        <v>530230891</v>
      </c>
      <c r="S15" s="56">
        <v>74223.05</v>
      </c>
      <c r="T15" s="37">
        <v>7144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5</v>
      </c>
      <c r="B16" s="38">
        <v>5583527</v>
      </c>
      <c r="C16" s="43">
        <v>35</v>
      </c>
      <c r="D16" s="43">
        <v>90746</v>
      </c>
      <c r="E16" s="34">
        <v>5674308</v>
      </c>
      <c r="F16" s="54">
        <v>2069720</v>
      </c>
      <c r="G16" s="54">
        <v>3843</v>
      </c>
      <c r="H16" s="54">
        <v>30963</v>
      </c>
      <c r="I16" s="54">
        <v>0</v>
      </c>
      <c r="J16" s="43">
        <v>2104526</v>
      </c>
      <c r="K16" s="54" t="s">
        <v>113</v>
      </c>
      <c r="L16" s="54">
        <v>0</v>
      </c>
      <c r="M16" s="54">
        <v>0</v>
      </c>
      <c r="N16" s="43">
        <v>2955</v>
      </c>
      <c r="O16" s="54">
        <v>7830</v>
      </c>
      <c r="P16" s="54">
        <v>91506</v>
      </c>
      <c r="Q16" s="54">
        <v>0</v>
      </c>
      <c r="R16" s="34">
        <v>7881125</v>
      </c>
      <c r="S16" s="56">
        <v>1104.75</v>
      </c>
      <c r="T16" s="37">
        <v>7134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46</v>
      </c>
      <c r="B17" s="38">
        <v>4454771</v>
      </c>
      <c r="C17" s="43">
        <v>0</v>
      </c>
      <c r="D17" s="43">
        <v>70726</v>
      </c>
      <c r="E17" s="34">
        <v>4525497</v>
      </c>
      <c r="F17" s="54">
        <v>0</v>
      </c>
      <c r="G17" s="54" t="s">
        <v>113</v>
      </c>
      <c r="H17" s="54" t="s">
        <v>113</v>
      </c>
      <c r="I17" s="54">
        <v>0</v>
      </c>
      <c r="J17" s="43">
        <v>0</v>
      </c>
      <c r="K17" s="54">
        <v>42149</v>
      </c>
      <c r="L17" s="54">
        <v>0</v>
      </c>
      <c r="M17" s="54">
        <v>0</v>
      </c>
      <c r="N17" s="43">
        <v>3545</v>
      </c>
      <c r="O17" s="54">
        <v>411907</v>
      </c>
      <c r="P17" s="54">
        <v>530865</v>
      </c>
      <c r="Q17" s="54">
        <v>0</v>
      </c>
      <c r="R17" s="34">
        <v>5513963</v>
      </c>
      <c r="S17" s="56">
        <v>782.71</v>
      </c>
      <c r="T17" s="37">
        <v>7045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34</v>
      </c>
      <c r="B18" s="38">
        <v>2159866</v>
      </c>
      <c r="C18" s="43">
        <v>0</v>
      </c>
      <c r="D18" s="43">
        <v>54382</v>
      </c>
      <c r="E18" s="34">
        <v>2214248</v>
      </c>
      <c r="F18" s="54">
        <v>0</v>
      </c>
      <c r="G18" s="54" t="s">
        <v>113</v>
      </c>
      <c r="H18" s="54" t="s">
        <v>113</v>
      </c>
      <c r="I18" s="54">
        <v>0</v>
      </c>
      <c r="J18" s="43">
        <v>0</v>
      </c>
      <c r="K18" s="54">
        <v>71845</v>
      </c>
      <c r="L18" s="54">
        <v>0</v>
      </c>
      <c r="M18" s="54">
        <v>0</v>
      </c>
      <c r="N18" s="43">
        <v>1611171</v>
      </c>
      <c r="O18" s="54">
        <v>715035</v>
      </c>
      <c r="P18" s="54">
        <v>34944</v>
      </c>
      <c r="Q18" s="54">
        <v>0</v>
      </c>
      <c r="R18" s="34">
        <v>4647243</v>
      </c>
      <c r="S18" s="56">
        <v>662.05</v>
      </c>
      <c r="T18" s="37">
        <v>7019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51</v>
      </c>
      <c r="B19" s="38">
        <v>72182737</v>
      </c>
      <c r="C19" s="43">
        <v>0</v>
      </c>
      <c r="D19" s="43">
        <v>1388134</v>
      </c>
      <c r="E19" s="34">
        <v>73570871</v>
      </c>
      <c r="F19" s="54">
        <v>33666882</v>
      </c>
      <c r="G19" s="54">
        <v>697556</v>
      </c>
      <c r="H19" s="54">
        <v>35000</v>
      </c>
      <c r="I19" s="54">
        <v>9584253</v>
      </c>
      <c r="J19" s="43">
        <v>43983691</v>
      </c>
      <c r="K19" s="54" t="s">
        <v>113</v>
      </c>
      <c r="L19" s="54">
        <v>0</v>
      </c>
      <c r="M19" s="54">
        <v>0</v>
      </c>
      <c r="N19" s="43">
        <v>0</v>
      </c>
      <c r="O19" s="54">
        <v>524142</v>
      </c>
      <c r="P19" s="54">
        <v>118707</v>
      </c>
      <c r="Q19" s="54">
        <v>0</v>
      </c>
      <c r="R19" s="34">
        <v>118197411</v>
      </c>
      <c r="S19" s="57">
        <v>16899.330000000002</v>
      </c>
      <c r="T19" s="37">
        <v>6994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30</v>
      </c>
      <c r="B20" s="38">
        <v>3791525</v>
      </c>
      <c r="C20" s="43">
        <v>11</v>
      </c>
      <c r="D20" s="43">
        <v>64460</v>
      </c>
      <c r="E20" s="34">
        <v>3855996</v>
      </c>
      <c r="F20" s="54">
        <v>1516287</v>
      </c>
      <c r="G20" s="54">
        <v>382</v>
      </c>
      <c r="H20" s="54">
        <v>32825</v>
      </c>
      <c r="I20" s="54">
        <v>29000</v>
      </c>
      <c r="J20" s="43">
        <v>1578494</v>
      </c>
      <c r="K20" s="54" t="s">
        <v>113</v>
      </c>
      <c r="L20" s="54">
        <v>0</v>
      </c>
      <c r="M20" s="54">
        <v>0</v>
      </c>
      <c r="N20" s="43">
        <v>544</v>
      </c>
      <c r="O20" s="54">
        <v>0</v>
      </c>
      <c r="P20" s="54">
        <v>48314</v>
      </c>
      <c r="Q20" s="54">
        <v>0</v>
      </c>
      <c r="R20" s="34">
        <v>5483348</v>
      </c>
      <c r="S20" s="56">
        <v>784.74</v>
      </c>
      <c r="T20" s="37">
        <v>6987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9</v>
      </c>
      <c r="B21" s="34">
        <v>3212746</v>
      </c>
      <c r="C21" s="43">
        <v>0</v>
      </c>
      <c r="D21" s="43">
        <v>61530</v>
      </c>
      <c r="E21" s="34">
        <v>3274276</v>
      </c>
      <c r="F21" s="54">
        <v>1744865</v>
      </c>
      <c r="G21" s="54">
        <v>1888</v>
      </c>
      <c r="H21" s="54">
        <v>137865</v>
      </c>
      <c r="I21" s="54">
        <v>0</v>
      </c>
      <c r="J21" s="43">
        <v>1884618</v>
      </c>
      <c r="K21" s="54" t="s">
        <v>113</v>
      </c>
      <c r="L21" s="54">
        <v>0</v>
      </c>
      <c r="M21" s="54">
        <v>0</v>
      </c>
      <c r="N21" s="43">
        <v>0</v>
      </c>
      <c r="O21" s="54">
        <v>0</v>
      </c>
      <c r="P21" s="54">
        <v>42861</v>
      </c>
      <c r="Q21" s="54">
        <v>0</v>
      </c>
      <c r="R21" s="34">
        <v>5201755</v>
      </c>
      <c r="S21" s="56">
        <v>749.08</v>
      </c>
      <c r="T21" s="37">
        <v>6944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36</v>
      </c>
      <c r="B22" s="38">
        <v>2852450</v>
      </c>
      <c r="C22" s="43">
        <v>0</v>
      </c>
      <c r="D22" s="43">
        <v>43968</v>
      </c>
      <c r="E22" s="34">
        <v>2896418</v>
      </c>
      <c r="F22" s="54">
        <v>0</v>
      </c>
      <c r="G22" s="54" t="s">
        <v>113</v>
      </c>
      <c r="H22" s="54" t="s">
        <v>113</v>
      </c>
      <c r="I22" s="54">
        <v>0</v>
      </c>
      <c r="J22" s="43">
        <v>0</v>
      </c>
      <c r="K22" s="54">
        <v>23955</v>
      </c>
      <c r="L22" s="54">
        <v>0</v>
      </c>
      <c r="M22" s="54">
        <v>0</v>
      </c>
      <c r="N22" s="43">
        <v>196448</v>
      </c>
      <c r="O22" s="54">
        <v>413200</v>
      </c>
      <c r="P22" s="54">
        <v>183974</v>
      </c>
      <c r="Q22" s="54">
        <v>0</v>
      </c>
      <c r="R22" s="34">
        <v>3713995</v>
      </c>
      <c r="S22" s="57">
        <v>535.27</v>
      </c>
      <c r="T22" s="37">
        <v>6939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2</v>
      </c>
      <c r="B23" s="38">
        <v>1623017</v>
      </c>
      <c r="C23" s="43">
        <v>477</v>
      </c>
      <c r="D23" s="43">
        <v>37918</v>
      </c>
      <c r="E23" s="34">
        <v>1661412</v>
      </c>
      <c r="F23" s="54">
        <v>1056901</v>
      </c>
      <c r="G23" s="54">
        <v>318</v>
      </c>
      <c r="H23" s="54">
        <v>26730</v>
      </c>
      <c r="I23" s="54">
        <v>234202</v>
      </c>
      <c r="J23" s="43">
        <v>1318151</v>
      </c>
      <c r="K23" s="54" t="s">
        <v>113</v>
      </c>
      <c r="L23" s="54">
        <v>0</v>
      </c>
      <c r="M23" s="54">
        <v>0</v>
      </c>
      <c r="N23" s="43">
        <v>115073</v>
      </c>
      <c r="O23" s="54">
        <v>0</v>
      </c>
      <c r="P23" s="54">
        <v>104214</v>
      </c>
      <c r="Q23" s="54">
        <v>0</v>
      </c>
      <c r="R23" s="34">
        <v>3198850</v>
      </c>
      <c r="S23" s="57">
        <v>461.62</v>
      </c>
      <c r="T23" s="37">
        <v>6930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22</v>
      </c>
      <c r="B24" s="38">
        <v>31804855</v>
      </c>
      <c r="C24" s="43">
        <v>21194</v>
      </c>
      <c r="D24" s="43">
        <v>508733</v>
      </c>
      <c r="E24" s="34">
        <v>32334782</v>
      </c>
      <c r="F24" s="54">
        <v>4000000</v>
      </c>
      <c r="G24" s="54">
        <v>0</v>
      </c>
      <c r="H24" s="54">
        <v>3339508</v>
      </c>
      <c r="I24" s="54">
        <v>0</v>
      </c>
      <c r="J24" s="43">
        <v>7339508</v>
      </c>
      <c r="K24" s="54" t="s">
        <v>113</v>
      </c>
      <c r="L24" s="54">
        <v>0</v>
      </c>
      <c r="M24" s="54">
        <v>0</v>
      </c>
      <c r="N24" s="43">
        <v>1331036</v>
      </c>
      <c r="O24" s="54">
        <v>0</v>
      </c>
      <c r="P24" s="54">
        <v>1875358</v>
      </c>
      <c r="Q24" s="54">
        <v>0</v>
      </c>
      <c r="R24" s="34">
        <v>42880684</v>
      </c>
      <c r="S24" s="57">
        <v>6193.39</v>
      </c>
      <c r="T24" s="37">
        <v>6924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13</v>
      </c>
      <c r="B25" s="34">
        <v>1333476</v>
      </c>
      <c r="C25" s="43">
        <v>1188</v>
      </c>
      <c r="D25" s="43">
        <v>21363</v>
      </c>
      <c r="E25" s="34">
        <v>1356027</v>
      </c>
      <c r="F25" s="54">
        <v>221447</v>
      </c>
      <c r="G25" s="54">
        <v>621</v>
      </c>
      <c r="H25" s="54">
        <v>38832</v>
      </c>
      <c r="I25" s="54">
        <v>30780</v>
      </c>
      <c r="J25" s="43">
        <v>291680</v>
      </c>
      <c r="K25" s="54" t="s">
        <v>113</v>
      </c>
      <c r="L25" s="54">
        <v>0</v>
      </c>
      <c r="M25" s="54">
        <v>1944</v>
      </c>
      <c r="N25" s="43">
        <v>55482</v>
      </c>
      <c r="O25" s="54">
        <v>0</v>
      </c>
      <c r="P25" s="54">
        <v>88732</v>
      </c>
      <c r="Q25" s="54">
        <v>0</v>
      </c>
      <c r="R25" s="34">
        <v>1793865</v>
      </c>
      <c r="S25" s="56">
        <v>260.08</v>
      </c>
      <c r="T25" s="37">
        <v>6897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40</v>
      </c>
      <c r="B26" s="38">
        <v>5428157</v>
      </c>
      <c r="C26" s="43">
        <v>0</v>
      </c>
      <c r="D26" s="43">
        <v>82414</v>
      </c>
      <c r="E26" s="34">
        <v>5510571</v>
      </c>
      <c r="F26" s="54">
        <v>0</v>
      </c>
      <c r="G26" s="54" t="s">
        <v>113</v>
      </c>
      <c r="H26" s="54" t="s">
        <v>113</v>
      </c>
      <c r="I26" s="54">
        <v>0</v>
      </c>
      <c r="J26" s="43">
        <v>0</v>
      </c>
      <c r="K26" s="54">
        <v>18443</v>
      </c>
      <c r="L26" s="54">
        <v>0</v>
      </c>
      <c r="M26" s="54">
        <v>39811</v>
      </c>
      <c r="N26" s="43">
        <v>286754</v>
      </c>
      <c r="O26" s="54">
        <v>0</v>
      </c>
      <c r="P26" s="54">
        <v>1053531</v>
      </c>
      <c r="Q26" s="54">
        <v>0</v>
      </c>
      <c r="R26" s="34">
        <v>6909110</v>
      </c>
      <c r="S26" s="57">
        <v>1003.32</v>
      </c>
      <c r="T26" s="37">
        <v>6886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17</v>
      </c>
      <c r="B27" s="38">
        <v>8975008</v>
      </c>
      <c r="C27" s="43">
        <v>44483</v>
      </c>
      <c r="D27" s="43">
        <v>138463</v>
      </c>
      <c r="E27" s="34">
        <v>9157954</v>
      </c>
      <c r="F27" s="54">
        <v>1028792</v>
      </c>
      <c r="G27" s="54">
        <v>35587</v>
      </c>
      <c r="H27" s="54">
        <v>423688</v>
      </c>
      <c r="I27" s="54">
        <v>0</v>
      </c>
      <c r="J27" s="43">
        <v>1488067</v>
      </c>
      <c r="K27" s="54" t="s">
        <v>113</v>
      </c>
      <c r="L27" s="54">
        <v>0</v>
      </c>
      <c r="M27" s="54">
        <v>0</v>
      </c>
      <c r="N27" s="43">
        <v>296962</v>
      </c>
      <c r="O27" s="54">
        <v>0</v>
      </c>
      <c r="P27" s="54">
        <v>604638</v>
      </c>
      <c r="Q27" s="54">
        <v>0</v>
      </c>
      <c r="R27" s="34">
        <v>11547621</v>
      </c>
      <c r="S27" s="56">
        <v>1685.67</v>
      </c>
      <c r="T27" s="37">
        <v>6850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18</v>
      </c>
      <c r="B28" s="38">
        <v>139579127</v>
      </c>
      <c r="C28" s="43">
        <v>0</v>
      </c>
      <c r="D28" s="43">
        <v>2361367</v>
      </c>
      <c r="E28" s="34">
        <v>141940494</v>
      </c>
      <c r="F28" s="54">
        <v>48048419</v>
      </c>
      <c r="G28" s="54">
        <v>0</v>
      </c>
      <c r="H28" s="54">
        <v>1660677</v>
      </c>
      <c r="I28" s="54">
        <v>0</v>
      </c>
      <c r="J28" s="43">
        <v>49709096</v>
      </c>
      <c r="K28" s="54" t="s">
        <v>113</v>
      </c>
      <c r="L28" s="54">
        <v>0</v>
      </c>
      <c r="M28" s="54">
        <v>0</v>
      </c>
      <c r="N28" s="43">
        <v>0</v>
      </c>
      <c r="O28" s="54">
        <v>1032785</v>
      </c>
      <c r="P28" s="54">
        <v>956307</v>
      </c>
      <c r="Q28" s="54">
        <v>0</v>
      </c>
      <c r="R28" s="34">
        <v>193638682</v>
      </c>
      <c r="S28" s="56">
        <v>28747.599999999999</v>
      </c>
      <c r="T28" s="37">
        <v>6736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0</v>
      </c>
      <c r="B29" s="38">
        <v>4626595</v>
      </c>
      <c r="C29" s="43">
        <v>0</v>
      </c>
      <c r="D29" s="43">
        <v>82224</v>
      </c>
      <c r="E29" s="34">
        <v>4708819</v>
      </c>
      <c r="F29" s="54">
        <v>964475</v>
      </c>
      <c r="G29" s="54">
        <v>0</v>
      </c>
      <c r="H29" s="54">
        <v>11919</v>
      </c>
      <c r="I29" s="54">
        <v>196199</v>
      </c>
      <c r="J29" s="43">
        <v>1172593</v>
      </c>
      <c r="K29" s="54" t="s">
        <v>113</v>
      </c>
      <c r="L29" s="54">
        <v>0</v>
      </c>
      <c r="M29" s="54">
        <v>0</v>
      </c>
      <c r="N29" s="43">
        <v>404558</v>
      </c>
      <c r="O29" s="54">
        <v>5667</v>
      </c>
      <c r="P29" s="54">
        <v>442810</v>
      </c>
      <c r="Q29" s="54">
        <v>0</v>
      </c>
      <c r="R29" s="34">
        <v>6734447</v>
      </c>
      <c r="S29" s="56">
        <v>1001</v>
      </c>
      <c r="T29" s="37">
        <v>6728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78</v>
      </c>
      <c r="B30" s="34">
        <v>28206672</v>
      </c>
      <c r="C30" s="43">
        <v>0</v>
      </c>
      <c r="D30" s="43">
        <v>569722</v>
      </c>
      <c r="E30" s="34">
        <v>28776394</v>
      </c>
      <c r="F30" s="54">
        <v>0</v>
      </c>
      <c r="G30" s="54" t="s">
        <v>113</v>
      </c>
      <c r="H30" s="54" t="s">
        <v>113</v>
      </c>
      <c r="I30" s="54">
        <v>0</v>
      </c>
      <c r="J30" s="43">
        <v>0</v>
      </c>
      <c r="K30" s="54">
        <v>141313</v>
      </c>
      <c r="L30" s="54">
        <v>0</v>
      </c>
      <c r="M30" s="54">
        <v>0</v>
      </c>
      <c r="N30" s="43">
        <v>11074596</v>
      </c>
      <c r="O30" s="54">
        <v>0</v>
      </c>
      <c r="P30" s="54">
        <v>6387470</v>
      </c>
      <c r="Q30" s="54">
        <v>0</v>
      </c>
      <c r="R30" s="34">
        <v>46379773</v>
      </c>
      <c r="S30" s="56">
        <v>6896.29</v>
      </c>
      <c r="T30" s="37">
        <v>6725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31</v>
      </c>
      <c r="B31" s="34">
        <v>1553860</v>
      </c>
      <c r="C31" s="43">
        <v>1487</v>
      </c>
      <c r="D31" s="43">
        <v>28414</v>
      </c>
      <c r="E31" s="34">
        <v>1583761</v>
      </c>
      <c r="F31" s="54">
        <v>396000</v>
      </c>
      <c r="G31" s="54">
        <v>10881</v>
      </c>
      <c r="H31" s="54">
        <v>71228</v>
      </c>
      <c r="I31" s="54">
        <v>45000</v>
      </c>
      <c r="J31" s="43">
        <v>523109</v>
      </c>
      <c r="K31" s="54" t="s">
        <v>113</v>
      </c>
      <c r="L31" s="54">
        <v>0</v>
      </c>
      <c r="M31" s="54">
        <v>0</v>
      </c>
      <c r="N31" s="43">
        <v>52670</v>
      </c>
      <c r="O31" s="54">
        <v>0</v>
      </c>
      <c r="P31" s="54">
        <v>5161</v>
      </c>
      <c r="Q31" s="54">
        <v>0</v>
      </c>
      <c r="R31" s="34">
        <v>2164701</v>
      </c>
      <c r="S31" s="56">
        <v>322.32</v>
      </c>
      <c r="T31" s="37">
        <v>6716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35</v>
      </c>
      <c r="B32" s="38">
        <v>27088509</v>
      </c>
      <c r="C32" s="43">
        <v>0</v>
      </c>
      <c r="D32" s="43">
        <v>527996</v>
      </c>
      <c r="E32" s="34">
        <v>27616505</v>
      </c>
      <c r="F32" s="43">
        <v>0</v>
      </c>
      <c r="G32" s="43" t="s">
        <v>113</v>
      </c>
      <c r="H32" s="43" t="s">
        <v>113</v>
      </c>
      <c r="I32" s="43">
        <v>0</v>
      </c>
      <c r="J32" s="43">
        <v>0</v>
      </c>
      <c r="K32" s="34">
        <v>2959040</v>
      </c>
      <c r="L32" s="43">
        <v>0</v>
      </c>
      <c r="M32" s="43">
        <v>0</v>
      </c>
      <c r="N32" s="34">
        <v>8869712</v>
      </c>
      <c r="O32" s="43">
        <v>26365</v>
      </c>
      <c r="P32" s="34">
        <v>2719791</v>
      </c>
      <c r="Q32" s="43">
        <v>0</v>
      </c>
      <c r="R32" s="34">
        <v>42191413</v>
      </c>
      <c r="S32" s="34">
        <v>6312.89</v>
      </c>
      <c r="T32" s="34">
        <v>6683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14</v>
      </c>
      <c r="B33" s="38">
        <v>18085812</v>
      </c>
      <c r="C33" s="43">
        <v>0</v>
      </c>
      <c r="D33" s="43">
        <v>336974</v>
      </c>
      <c r="E33" s="34">
        <v>18422786</v>
      </c>
      <c r="F33" s="54">
        <v>8650000</v>
      </c>
      <c r="G33" s="54">
        <v>65</v>
      </c>
      <c r="H33" s="54">
        <v>116119</v>
      </c>
      <c r="I33" s="43">
        <v>0</v>
      </c>
      <c r="J33" s="43">
        <v>8766184</v>
      </c>
      <c r="K33" s="54" t="s">
        <v>113</v>
      </c>
      <c r="L33" s="43">
        <v>0</v>
      </c>
      <c r="M33" s="43">
        <v>0</v>
      </c>
      <c r="N33" s="43">
        <v>0</v>
      </c>
      <c r="O33" s="43">
        <v>167850</v>
      </c>
      <c r="P33" s="54">
        <v>60421</v>
      </c>
      <c r="Q33" s="43">
        <v>0</v>
      </c>
      <c r="R33" s="34">
        <v>27417241</v>
      </c>
      <c r="S33" s="57">
        <v>4102.37</v>
      </c>
      <c r="T33" s="37">
        <v>6683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15</v>
      </c>
      <c r="B34" s="38">
        <v>2134211</v>
      </c>
      <c r="C34" s="43">
        <v>52756</v>
      </c>
      <c r="D34" s="43">
        <v>36898</v>
      </c>
      <c r="E34" s="34">
        <v>2223865</v>
      </c>
      <c r="F34" s="43">
        <v>463919</v>
      </c>
      <c r="G34" s="43">
        <v>4669</v>
      </c>
      <c r="H34" s="43">
        <v>36130</v>
      </c>
      <c r="I34" s="43">
        <v>0</v>
      </c>
      <c r="J34" s="43">
        <v>504718</v>
      </c>
      <c r="K34" s="34" t="s">
        <v>113</v>
      </c>
      <c r="L34" s="43">
        <v>0</v>
      </c>
      <c r="M34" s="43">
        <v>0</v>
      </c>
      <c r="N34" s="34">
        <v>199920</v>
      </c>
      <c r="O34" s="43">
        <v>5384</v>
      </c>
      <c r="P34" s="34">
        <v>38314</v>
      </c>
      <c r="Q34" s="43">
        <v>0</v>
      </c>
      <c r="R34" s="34">
        <v>2972201</v>
      </c>
      <c r="S34" s="34">
        <v>449.2</v>
      </c>
      <c r="T34" s="34">
        <v>6617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19</v>
      </c>
      <c r="B35" s="34">
        <v>6224448</v>
      </c>
      <c r="C35" s="43">
        <v>417</v>
      </c>
      <c r="D35" s="43">
        <v>859607</v>
      </c>
      <c r="E35" s="34">
        <v>7084472</v>
      </c>
      <c r="F35" s="54">
        <v>95878</v>
      </c>
      <c r="G35" s="54">
        <v>20</v>
      </c>
      <c r="H35" s="54">
        <v>53296</v>
      </c>
      <c r="I35" s="54">
        <v>0</v>
      </c>
      <c r="J35" s="43">
        <v>149194</v>
      </c>
      <c r="K35" s="54" t="s">
        <v>113</v>
      </c>
      <c r="L35" s="54">
        <v>0</v>
      </c>
      <c r="M35" s="54">
        <v>0</v>
      </c>
      <c r="N35" s="43">
        <v>1020</v>
      </c>
      <c r="O35" s="54">
        <v>5958</v>
      </c>
      <c r="P35" s="54">
        <v>98217</v>
      </c>
      <c r="Q35" s="54">
        <v>0</v>
      </c>
      <c r="R35" s="34">
        <v>7338861</v>
      </c>
      <c r="S35" s="56">
        <v>1109.8599999999999</v>
      </c>
      <c r="T35" s="37">
        <v>6612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25</v>
      </c>
      <c r="B36" s="38">
        <v>12087861</v>
      </c>
      <c r="C36" s="43">
        <v>0</v>
      </c>
      <c r="D36" s="43">
        <v>225269</v>
      </c>
      <c r="E36" s="34">
        <v>12313130</v>
      </c>
      <c r="F36" s="54">
        <v>5026975</v>
      </c>
      <c r="G36" s="54">
        <v>0</v>
      </c>
      <c r="H36" s="54">
        <v>25349</v>
      </c>
      <c r="I36" s="54">
        <v>0</v>
      </c>
      <c r="J36" s="43">
        <v>5052324</v>
      </c>
      <c r="K36" s="54" t="s">
        <v>113</v>
      </c>
      <c r="L36" s="54">
        <v>0</v>
      </c>
      <c r="M36" s="54">
        <v>0</v>
      </c>
      <c r="N36" s="43">
        <v>15991</v>
      </c>
      <c r="O36" s="54">
        <v>536675</v>
      </c>
      <c r="P36" s="54">
        <v>150940</v>
      </c>
      <c r="Q36" s="54">
        <v>0</v>
      </c>
      <c r="R36" s="34">
        <v>18069060</v>
      </c>
      <c r="S36" s="56">
        <v>2742.45</v>
      </c>
      <c r="T36" s="37">
        <v>6589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7</v>
      </c>
      <c r="B37" s="34">
        <v>113812175</v>
      </c>
      <c r="C37" s="43">
        <v>0</v>
      </c>
      <c r="D37" s="43">
        <v>3559752</v>
      </c>
      <c r="E37" s="34">
        <v>117371927</v>
      </c>
      <c r="F37" s="54">
        <v>46586695</v>
      </c>
      <c r="G37" s="54">
        <v>0</v>
      </c>
      <c r="H37" s="54">
        <v>536602</v>
      </c>
      <c r="I37" s="54">
        <v>0</v>
      </c>
      <c r="J37" s="43">
        <v>47123297</v>
      </c>
      <c r="K37" s="54" t="s">
        <v>113</v>
      </c>
      <c r="L37" s="54">
        <v>30961</v>
      </c>
      <c r="M37" s="54">
        <v>0</v>
      </c>
      <c r="N37" s="43">
        <v>7308769</v>
      </c>
      <c r="O37" s="54">
        <v>0</v>
      </c>
      <c r="P37" s="54">
        <v>643721</v>
      </c>
      <c r="Q37" s="54">
        <v>0</v>
      </c>
      <c r="R37" s="34">
        <v>172478675</v>
      </c>
      <c r="S37" s="56">
        <v>26320.85</v>
      </c>
      <c r="T37" s="37">
        <v>6553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20</v>
      </c>
      <c r="B38" s="38">
        <v>8117968</v>
      </c>
      <c r="C38" s="43">
        <v>0</v>
      </c>
      <c r="D38" s="43">
        <v>131662</v>
      </c>
      <c r="E38" s="34">
        <v>8249630</v>
      </c>
      <c r="F38" s="54">
        <v>1763747</v>
      </c>
      <c r="G38" s="54">
        <v>0</v>
      </c>
      <c r="H38" s="54">
        <v>297457</v>
      </c>
      <c r="I38" s="54">
        <v>0</v>
      </c>
      <c r="J38" s="43">
        <v>2061204</v>
      </c>
      <c r="K38" s="54" t="s">
        <v>113</v>
      </c>
      <c r="L38" s="54">
        <v>0</v>
      </c>
      <c r="M38" s="54">
        <v>0</v>
      </c>
      <c r="N38" s="43">
        <v>22233</v>
      </c>
      <c r="O38" s="54">
        <v>0</v>
      </c>
      <c r="P38" s="54">
        <v>125136</v>
      </c>
      <c r="Q38" s="54">
        <v>0</v>
      </c>
      <c r="R38" s="34">
        <v>10458203</v>
      </c>
      <c r="S38" s="57">
        <v>1602.87</v>
      </c>
      <c r="T38" s="37">
        <v>6525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8</v>
      </c>
      <c r="B39" s="38">
        <v>19506245</v>
      </c>
      <c r="C39" s="43">
        <v>0</v>
      </c>
      <c r="D39" s="43">
        <v>686104</v>
      </c>
      <c r="E39" s="34">
        <v>20192349</v>
      </c>
      <c r="F39" s="54">
        <v>0</v>
      </c>
      <c r="G39" s="54">
        <v>20694</v>
      </c>
      <c r="H39" s="54">
        <v>343690</v>
      </c>
      <c r="I39" s="54">
        <v>1701144</v>
      </c>
      <c r="J39" s="43">
        <v>2065528</v>
      </c>
      <c r="K39" s="54" t="s">
        <v>113</v>
      </c>
      <c r="L39" s="54">
        <v>0</v>
      </c>
      <c r="M39" s="54">
        <v>0</v>
      </c>
      <c r="N39" s="43">
        <v>2369</v>
      </c>
      <c r="O39" s="54">
        <v>5298</v>
      </c>
      <c r="P39" s="54">
        <v>158188</v>
      </c>
      <c r="Q39" s="54">
        <v>0</v>
      </c>
      <c r="R39" s="34">
        <v>22423732</v>
      </c>
      <c r="S39" s="56">
        <v>3441.68</v>
      </c>
      <c r="T39" s="37">
        <v>6515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6</v>
      </c>
      <c r="B40" s="38">
        <v>5942670</v>
      </c>
      <c r="C40" s="43">
        <v>0</v>
      </c>
      <c r="D40" s="43">
        <v>97989</v>
      </c>
      <c r="E40" s="34">
        <v>6040659</v>
      </c>
      <c r="F40" s="54">
        <v>1250000</v>
      </c>
      <c r="G40" s="54">
        <v>0</v>
      </c>
      <c r="H40" s="54">
        <v>20034</v>
      </c>
      <c r="I40" s="54">
        <v>0</v>
      </c>
      <c r="J40" s="43">
        <v>1270034</v>
      </c>
      <c r="K40" s="54" t="s">
        <v>113</v>
      </c>
      <c r="L40" s="54">
        <v>0</v>
      </c>
      <c r="M40" s="54">
        <v>0</v>
      </c>
      <c r="N40" s="43">
        <v>242073</v>
      </c>
      <c r="O40" s="54">
        <v>13925</v>
      </c>
      <c r="P40" s="54">
        <v>169447</v>
      </c>
      <c r="Q40" s="54">
        <v>0</v>
      </c>
      <c r="R40" s="34">
        <v>7736138</v>
      </c>
      <c r="S40" s="56">
        <v>1192.93</v>
      </c>
      <c r="T40" s="37">
        <v>6485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24</v>
      </c>
      <c r="B41" s="34">
        <v>5612946</v>
      </c>
      <c r="C41" s="43">
        <v>0</v>
      </c>
      <c r="D41" s="43">
        <v>101512</v>
      </c>
      <c r="E41" s="34">
        <v>5714458</v>
      </c>
      <c r="F41" s="58">
        <v>1800000</v>
      </c>
      <c r="G41" s="58">
        <v>800</v>
      </c>
      <c r="H41" s="58">
        <v>51328</v>
      </c>
      <c r="I41" s="58">
        <v>0</v>
      </c>
      <c r="J41" s="43">
        <v>1852128</v>
      </c>
      <c r="K41" s="59" t="s">
        <v>113</v>
      </c>
      <c r="L41" s="59">
        <v>0</v>
      </c>
      <c r="M41" s="59">
        <v>48398</v>
      </c>
      <c r="N41" s="43">
        <v>0</v>
      </c>
      <c r="O41" s="58">
        <v>5536</v>
      </c>
      <c r="P41" s="59">
        <v>68117</v>
      </c>
      <c r="Q41" s="58">
        <v>0</v>
      </c>
      <c r="R41" s="34">
        <v>7688637</v>
      </c>
      <c r="S41" s="56">
        <v>1191.8399999999999</v>
      </c>
      <c r="T41" s="37">
        <v>6451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49</v>
      </c>
      <c r="B42" s="34">
        <v>10816324</v>
      </c>
      <c r="C42" s="43">
        <v>0</v>
      </c>
      <c r="D42" s="43">
        <v>170707</v>
      </c>
      <c r="E42" s="34">
        <v>10987031</v>
      </c>
      <c r="F42" s="58">
        <v>0</v>
      </c>
      <c r="G42" s="58" t="s">
        <v>113</v>
      </c>
      <c r="H42" s="58" t="s">
        <v>113</v>
      </c>
      <c r="I42" s="58">
        <v>0</v>
      </c>
      <c r="J42" s="43">
        <v>0</v>
      </c>
      <c r="K42" s="59">
        <v>28168</v>
      </c>
      <c r="L42" s="58">
        <v>0</v>
      </c>
      <c r="M42" s="58">
        <v>0</v>
      </c>
      <c r="N42" s="43">
        <v>1021160</v>
      </c>
      <c r="O42" s="58">
        <v>0</v>
      </c>
      <c r="P42" s="59">
        <v>1178443</v>
      </c>
      <c r="Q42" s="58">
        <v>0</v>
      </c>
      <c r="R42" s="34">
        <v>13214802</v>
      </c>
      <c r="S42" s="56">
        <v>2078.21</v>
      </c>
      <c r="T42" s="37">
        <v>6359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42</v>
      </c>
      <c r="B43" s="38">
        <v>6373573</v>
      </c>
      <c r="C43" s="43">
        <v>0</v>
      </c>
      <c r="D43" s="43">
        <v>109288</v>
      </c>
      <c r="E43" s="34">
        <v>6482861</v>
      </c>
      <c r="F43" s="54">
        <v>0</v>
      </c>
      <c r="G43" s="54" t="s">
        <v>113</v>
      </c>
      <c r="H43" s="54" t="s">
        <v>113</v>
      </c>
      <c r="I43" s="54">
        <v>0</v>
      </c>
      <c r="J43" s="43">
        <v>0</v>
      </c>
      <c r="K43" s="54">
        <v>65380</v>
      </c>
      <c r="L43" s="54">
        <v>0</v>
      </c>
      <c r="M43" s="54">
        <v>0</v>
      </c>
      <c r="N43" s="43">
        <v>1204898</v>
      </c>
      <c r="O43" s="54">
        <v>5979</v>
      </c>
      <c r="P43" s="54">
        <v>677880</v>
      </c>
      <c r="Q43" s="54">
        <v>0</v>
      </c>
      <c r="R43" s="34">
        <v>8436998</v>
      </c>
      <c r="S43" s="56">
        <v>1330.49</v>
      </c>
      <c r="T43" s="37">
        <v>6341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45</v>
      </c>
      <c r="B44" s="34">
        <v>1317994</v>
      </c>
      <c r="C44" s="43">
        <v>0</v>
      </c>
      <c r="D44" s="43">
        <v>27036</v>
      </c>
      <c r="E44" s="34">
        <v>1345030</v>
      </c>
      <c r="F44" s="58">
        <v>0</v>
      </c>
      <c r="G44" s="58" t="s">
        <v>113</v>
      </c>
      <c r="H44" s="58" t="s">
        <v>113</v>
      </c>
      <c r="I44" s="58">
        <v>0</v>
      </c>
      <c r="J44" s="43">
        <v>0</v>
      </c>
      <c r="K44" s="59">
        <v>12874</v>
      </c>
      <c r="L44" s="59">
        <v>0</v>
      </c>
      <c r="M44" s="59">
        <v>0</v>
      </c>
      <c r="N44" s="43">
        <v>556787</v>
      </c>
      <c r="O44" s="58">
        <v>0</v>
      </c>
      <c r="P44" s="59">
        <v>172066</v>
      </c>
      <c r="Q44" s="58">
        <v>0</v>
      </c>
      <c r="R44" s="34">
        <v>2086757</v>
      </c>
      <c r="S44" s="56">
        <v>329.14</v>
      </c>
      <c r="T44" s="37">
        <v>6340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48</v>
      </c>
      <c r="B45" s="38">
        <v>6880241</v>
      </c>
      <c r="C45" s="43">
        <v>0</v>
      </c>
      <c r="D45" s="43">
        <v>117046</v>
      </c>
      <c r="E45" s="34">
        <v>6997287</v>
      </c>
      <c r="F45" s="54">
        <v>0</v>
      </c>
      <c r="G45" s="54" t="s">
        <v>113</v>
      </c>
      <c r="H45" s="54" t="s">
        <v>113</v>
      </c>
      <c r="I45" s="54">
        <v>0</v>
      </c>
      <c r="J45" s="43">
        <v>0</v>
      </c>
      <c r="K45" s="54">
        <v>115586</v>
      </c>
      <c r="L45" s="54">
        <v>0</v>
      </c>
      <c r="M45" s="54">
        <v>0</v>
      </c>
      <c r="N45" s="43">
        <v>841314</v>
      </c>
      <c r="O45" s="54">
        <v>5694</v>
      </c>
      <c r="P45" s="54">
        <v>613979</v>
      </c>
      <c r="Q45" s="54">
        <v>0</v>
      </c>
      <c r="R45" s="34">
        <v>8573860</v>
      </c>
      <c r="S45" s="57">
        <v>1355.61</v>
      </c>
      <c r="T45" s="37">
        <v>6325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</v>
      </c>
      <c r="B46" s="38">
        <v>4980211</v>
      </c>
      <c r="C46" s="43">
        <v>9866</v>
      </c>
      <c r="D46" s="43">
        <v>82434</v>
      </c>
      <c r="E46" s="34">
        <v>5072511</v>
      </c>
      <c r="F46" s="54">
        <v>550660</v>
      </c>
      <c r="G46" s="54">
        <v>1415</v>
      </c>
      <c r="H46" s="54">
        <v>140043</v>
      </c>
      <c r="I46" s="54">
        <v>123822</v>
      </c>
      <c r="J46" s="43">
        <v>815940</v>
      </c>
      <c r="K46" s="54" t="s">
        <v>113</v>
      </c>
      <c r="L46" s="54">
        <v>0</v>
      </c>
      <c r="M46" s="54">
        <v>0</v>
      </c>
      <c r="N46" s="43">
        <v>272769</v>
      </c>
      <c r="O46" s="54">
        <v>6012</v>
      </c>
      <c r="P46" s="54">
        <v>121700</v>
      </c>
      <c r="Q46" s="54">
        <v>0</v>
      </c>
      <c r="R46" s="34">
        <v>6288932</v>
      </c>
      <c r="S46" s="56">
        <v>1003.56</v>
      </c>
      <c r="T46" s="37">
        <v>6267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41</v>
      </c>
      <c r="B47" s="38">
        <v>3601802</v>
      </c>
      <c r="C47" s="43">
        <v>0</v>
      </c>
      <c r="D47" s="43">
        <v>76099</v>
      </c>
      <c r="E47" s="34">
        <v>3677901</v>
      </c>
      <c r="F47" s="54">
        <v>0</v>
      </c>
      <c r="G47" s="54" t="s">
        <v>113</v>
      </c>
      <c r="H47" s="54" t="s">
        <v>113</v>
      </c>
      <c r="I47" s="54">
        <v>0</v>
      </c>
      <c r="J47" s="43">
        <v>0</v>
      </c>
      <c r="K47" s="54">
        <v>24066</v>
      </c>
      <c r="L47" s="54">
        <v>0</v>
      </c>
      <c r="M47" s="54">
        <v>0</v>
      </c>
      <c r="N47" s="43">
        <v>1675200</v>
      </c>
      <c r="O47" s="54">
        <v>0</v>
      </c>
      <c r="P47" s="54">
        <v>426387</v>
      </c>
      <c r="Q47" s="54">
        <v>0</v>
      </c>
      <c r="R47" s="34">
        <v>5803554</v>
      </c>
      <c r="S47" s="56">
        <v>926.44</v>
      </c>
      <c r="T47" s="37">
        <v>6264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47</v>
      </c>
      <c r="B48" s="38">
        <v>9331405</v>
      </c>
      <c r="C48" s="43">
        <v>0</v>
      </c>
      <c r="D48" s="43">
        <v>184391</v>
      </c>
      <c r="E48" s="34">
        <v>9515796</v>
      </c>
      <c r="F48" s="54">
        <v>0</v>
      </c>
      <c r="G48" s="54" t="s">
        <v>113</v>
      </c>
      <c r="H48" s="54" t="s">
        <v>113</v>
      </c>
      <c r="I48" s="54">
        <v>0</v>
      </c>
      <c r="J48" s="43">
        <v>0</v>
      </c>
      <c r="K48" s="54">
        <v>57183</v>
      </c>
      <c r="L48" s="54">
        <v>0</v>
      </c>
      <c r="M48" s="54">
        <v>0</v>
      </c>
      <c r="N48" s="43">
        <v>3454976</v>
      </c>
      <c r="O48" s="54">
        <v>0</v>
      </c>
      <c r="P48" s="54">
        <v>942639</v>
      </c>
      <c r="Q48" s="54">
        <v>0</v>
      </c>
      <c r="R48" s="34">
        <v>13970594</v>
      </c>
      <c r="S48" s="56">
        <v>2244.8000000000002</v>
      </c>
      <c r="T48" s="37">
        <v>6224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76</v>
      </c>
      <c r="B49" s="38">
        <v>3166888</v>
      </c>
      <c r="C49" s="43">
        <v>0</v>
      </c>
      <c r="D49" s="43">
        <v>50904</v>
      </c>
      <c r="E49" s="34">
        <v>3217792</v>
      </c>
      <c r="F49" s="54">
        <v>0</v>
      </c>
      <c r="G49" s="54">
        <v>3041</v>
      </c>
      <c r="H49" s="54">
        <v>68918</v>
      </c>
      <c r="I49" s="54">
        <v>34900</v>
      </c>
      <c r="J49" s="43">
        <v>106859</v>
      </c>
      <c r="K49" s="54" t="s">
        <v>113</v>
      </c>
      <c r="L49" s="54">
        <v>0</v>
      </c>
      <c r="M49" s="54">
        <v>0</v>
      </c>
      <c r="N49" s="43">
        <v>0</v>
      </c>
      <c r="O49" s="54">
        <v>0</v>
      </c>
      <c r="P49" s="54">
        <v>135582</v>
      </c>
      <c r="Q49" s="54">
        <v>0</v>
      </c>
      <c r="R49" s="34">
        <v>3460233</v>
      </c>
      <c r="S49" s="56">
        <v>562.1</v>
      </c>
      <c r="T49" s="37">
        <v>6156</v>
      </c>
      <c r="U49" s="84" t="s">
        <v>112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50</v>
      </c>
      <c r="B50" s="38">
        <v>6256289</v>
      </c>
      <c r="C50" s="43">
        <v>0</v>
      </c>
      <c r="D50" s="43">
        <v>128863</v>
      </c>
      <c r="E50" s="34">
        <v>6385152</v>
      </c>
      <c r="F50" s="54">
        <v>0</v>
      </c>
      <c r="G50" s="54" t="s">
        <v>113</v>
      </c>
      <c r="H50" s="54" t="s">
        <v>113</v>
      </c>
      <c r="I50" s="54">
        <v>0</v>
      </c>
      <c r="J50" s="43">
        <v>0</v>
      </c>
      <c r="K50" s="54">
        <v>18429</v>
      </c>
      <c r="L50" s="54">
        <v>0</v>
      </c>
      <c r="M50" s="54">
        <v>0</v>
      </c>
      <c r="N50" s="43">
        <v>2617452</v>
      </c>
      <c r="O50" s="54">
        <v>0</v>
      </c>
      <c r="P50" s="54">
        <v>565127</v>
      </c>
      <c r="Q50" s="54">
        <v>0</v>
      </c>
      <c r="R50" s="34">
        <v>9586160</v>
      </c>
      <c r="S50" s="56">
        <v>1557.89</v>
      </c>
      <c r="T50" s="37">
        <v>6153</v>
      </c>
      <c r="U50" s="84" t="s">
        <v>112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33</v>
      </c>
      <c r="B51" s="34">
        <v>1261923</v>
      </c>
      <c r="C51" s="43">
        <v>0</v>
      </c>
      <c r="D51" s="43">
        <v>18620</v>
      </c>
      <c r="E51" s="34">
        <v>1280543</v>
      </c>
      <c r="F51" s="54">
        <v>0</v>
      </c>
      <c r="G51" s="54" t="s">
        <v>113</v>
      </c>
      <c r="H51" s="54" t="s">
        <v>113</v>
      </c>
      <c r="I51" s="54">
        <v>0</v>
      </c>
      <c r="J51" s="43">
        <v>0</v>
      </c>
      <c r="K51" s="54">
        <v>12582</v>
      </c>
      <c r="L51" s="54">
        <v>0</v>
      </c>
      <c r="M51" s="54">
        <v>0</v>
      </c>
      <c r="N51" s="43">
        <v>43932</v>
      </c>
      <c r="O51" s="54">
        <v>5167</v>
      </c>
      <c r="P51" s="54">
        <v>40715</v>
      </c>
      <c r="Q51" s="54">
        <v>0</v>
      </c>
      <c r="R51" s="34">
        <v>1382939</v>
      </c>
      <c r="S51" s="56">
        <v>226.68</v>
      </c>
      <c r="T51" s="37">
        <v>6101</v>
      </c>
      <c r="U51" s="84" t="s">
        <v>112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32</v>
      </c>
      <c r="B52" s="38">
        <v>7313588</v>
      </c>
      <c r="C52" s="43">
        <v>0</v>
      </c>
      <c r="D52" s="43">
        <v>109850</v>
      </c>
      <c r="E52" s="34">
        <v>7423438</v>
      </c>
      <c r="F52" s="54">
        <v>0</v>
      </c>
      <c r="G52" s="54" t="s">
        <v>113</v>
      </c>
      <c r="H52" s="54" t="s">
        <v>113</v>
      </c>
      <c r="I52" s="54">
        <v>0</v>
      </c>
      <c r="J52" s="43">
        <v>0</v>
      </c>
      <c r="K52" s="54">
        <v>52431</v>
      </c>
      <c r="L52" s="54">
        <v>0</v>
      </c>
      <c r="M52" s="54">
        <v>0</v>
      </c>
      <c r="N52" s="43">
        <v>303843</v>
      </c>
      <c r="O52" s="54">
        <v>0</v>
      </c>
      <c r="P52" s="54">
        <v>295407</v>
      </c>
      <c r="Q52" s="54">
        <v>0</v>
      </c>
      <c r="R52" s="34">
        <v>8075119</v>
      </c>
      <c r="S52" s="56">
        <v>1337.33</v>
      </c>
      <c r="T52" s="37">
        <v>6038</v>
      </c>
      <c r="U52" s="84" t="s">
        <v>112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43</v>
      </c>
      <c r="B53" s="38">
        <v>57123919</v>
      </c>
      <c r="C53" s="43">
        <v>0</v>
      </c>
      <c r="D53" s="43">
        <v>1130016</v>
      </c>
      <c r="E53" s="34">
        <v>58253935</v>
      </c>
      <c r="F53" s="54">
        <v>0</v>
      </c>
      <c r="G53" s="54" t="s">
        <v>113</v>
      </c>
      <c r="H53" s="54" t="s">
        <v>113</v>
      </c>
      <c r="I53" s="54">
        <v>0</v>
      </c>
      <c r="J53" s="43">
        <v>0</v>
      </c>
      <c r="K53" s="54">
        <v>812386</v>
      </c>
      <c r="L53" s="54">
        <v>0</v>
      </c>
      <c r="M53" s="54">
        <v>0</v>
      </c>
      <c r="N53" s="43">
        <v>14779936</v>
      </c>
      <c r="O53" s="54">
        <v>0</v>
      </c>
      <c r="P53" s="54">
        <v>2234384</v>
      </c>
      <c r="Q53" s="54">
        <v>0</v>
      </c>
      <c r="R53" s="34">
        <v>76080641</v>
      </c>
      <c r="S53" s="57">
        <v>12623.57</v>
      </c>
      <c r="T53" s="37">
        <v>6027</v>
      </c>
      <c r="U53" s="33" t="s">
        <v>53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27</v>
      </c>
      <c r="B54" s="38">
        <v>896482</v>
      </c>
      <c r="C54" s="43">
        <v>1969</v>
      </c>
      <c r="D54" s="43">
        <v>14341</v>
      </c>
      <c r="E54" s="34">
        <v>912792</v>
      </c>
      <c r="F54" s="54">
        <v>31075</v>
      </c>
      <c r="G54" s="54">
        <v>134</v>
      </c>
      <c r="H54" s="54">
        <v>1424</v>
      </c>
      <c r="I54" s="54">
        <v>0</v>
      </c>
      <c r="J54" s="43">
        <v>32633</v>
      </c>
      <c r="K54" s="54" t="s">
        <v>113</v>
      </c>
      <c r="L54" s="54">
        <v>0</v>
      </c>
      <c r="M54" s="54">
        <v>0</v>
      </c>
      <c r="N54" s="43">
        <v>64881</v>
      </c>
      <c r="O54" s="54">
        <v>0</v>
      </c>
      <c r="P54" s="54">
        <v>34017</v>
      </c>
      <c r="Q54" s="54">
        <v>0</v>
      </c>
      <c r="R54" s="34">
        <v>1044323</v>
      </c>
      <c r="S54" s="56">
        <v>174.58</v>
      </c>
      <c r="T54" s="37">
        <v>5982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39</v>
      </c>
      <c r="B55" s="34">
        <v>10082221</v>
      </c>
      <c r="C55" s="43">
        <v>0</v>
      </c>
      <c r="D55" s="43">
        <v>150340</v>
      </c>
      <c r="E55" s="34">
        <v>10232561</v>
      </c>
      <c r="F55" s="54">
        <v>0</v>
      </c>
      <c r="G55" s="54" t="s">
        <v>113</v>
      </c>
      <c r="H55" s="54" t="s">
        <v>113</v>
      </c>
      <c r="I55" s="54">
        <v>0</v>
      </c>
      <c r="J55" s="43">
        <v>0</v>
      </c>
      <c r="K55" s="54">
        <v>54870</v>
      </c>
      <c r="L55" s="54">
        <v>0</v>
      </c>
      <c r="M55" s="54">
        <v>4575</v>
      </c>
      <c r="N55" s="43">
        <v>342940</v>
      </c>
      <c r="O55" s="54">
        <v>7951</v>
      </c>
      <c r="P55" s="54">
        <v>155930</v>
      </c>
      <c r="Q55" s="54">
        <v>0</v>
      </c>
      <c r="R55" s="34">
        <v>10798827</v>
      </c>
      <c r="S55" s="56">
        <v>1830.26</v>
      </c>
      <c r="T55" s="37">
        <v>5900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6850880</v>
      </c>
      <c r="C56" s="43">
        <v>0</v>
      </c>
      <c r="D56" s="43">
        <v>102776</v>
      </c>
      <c r="E56" s="34">
        <v>6953656</v>
      </c>
      <c r="F56" s="54">
        <v>0</v>
      </c>
      <c r="G56" s="54" t="s">
        <v>113</v>
      </c>
      <c r="H56" s="60" t="s">
        <v>113</v>
      </c>
      <c r="I56" s="54">
        <v>0</v>
      </c>
      <c r="J56" s="43">
        <v>0</v>
      </c>
      <c r="K56" s="54">
        <v>43142</v>
      </c>
      <c r="L56" s="54">
        <v>0</v>
      </c>
      <c r="M56" s="54">
        <v>0</v>
      </c>
      <c r="N56" s="43">
        <v>276012</v>
      </c>
      <c r="O56" s="54">
        <v>0</v>
      </c>
      <c r="P56" s="54">
        <v>24200</v>
      </c>
      <c r="Q56" s="54">
        <v>0</v>
      </c>
      <c r="R56" s="34">
        <v>7297010</v>
      </c>
      <c r="S56" s="56">
        <v>1251.21</v>
      </c>
      <c r="T56" s="37">
        <v>5832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3063144</v>
      </c>
      <c r="C57" s="43">
        <v>0</v>
      </c>
      <c r="D57" s="43">
        <v>55398</v>
      </c>
      <c r="E57" s="34">
        <v>3118542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778353</v>
      </c>
      <c r="O57" s="58">
        <v>0</v>
      </c>
      <c r="P57" s="58">
        <v>0</v>
      </c>
      <c r="Q57" s="58">
        <v>0</v>
      </c>
      <c r="R57" s="34">
        <v>3896895</v>
      </c>
      <c r="S57" s="56">
        <v>674.42</v>
      </c>
      <c r="T57" s="37">
        <v>5778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1079619305</v>
      </c>
      <c r="C58" s="20">
        <f t="shared" si="0"/>
        <v>185147</v>
      </c>
      <c r="D58" s="20">
        <f t="shared" si="0"/>
        <v>24065465</v>
      </c>
      <c r="E58" s="20">
        <f t="shared" si="0"/>
        <v>1103869917</v>
      </c>
      <c r="F58" s="20">
        <f t="shared" si="0"/>
        <v>439080529</v>
      </c>
      <c r="G58" s="20">
        <f t="shared" si="0"/>
        <v>2938764</v>
      </c>
      <c r="H58" s="20">
        <f t="shared" si="0"/>
        <v>10670883</v>
      </c>
      <c r="I58" s="20">
        <f t="shared" si="0"/>
        <v>15390845</v>
      </c>
      <c r="J58" s="20">
        <f t="shared" si="0"/>
        <v>468081021</v>
      </c>
      <c r="K58" s="20">
        <f t="shared" si="0"/>
        <v>4568984</v>
      </c>
      <c r="L58" s="20">
        <f t="shared" si="0"/>
        <v>120483</v>
      </c>
      <c r="M58" s="20">
        <f t="shared" si="0"/>
        <v>102134</v>
      </c>
      <c r="N58" s="20">
        <f t="shared" si="0"/>
        <v>72010019</v>
      </c>
      <c r="O58" s="20">
        <f t="shared" si="0"/>
        <v>4764222</v>
      </c>
      <c r="P58" s="20">
        <f t="shared" si="0"/>
        <v>29743337</v>
      </c>
      <c r="Q58" s="20">
        <f t="shared" si="0"/>
        <v>0</v>
      </c>
      <c r="R58" s="20">
        <f t="shared" si="0"/>
        <v>1683260117</v>
      </c>
      <c r="S58" s="49">
        <f t="shared" si="0"/>
        <v>243482.68000000002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12174.13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T11</f>
        <v>7191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T53</f>
        <v>6027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1164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0.19313091090094575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B13" sqref="B13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128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7313588</v>
      </c>
      <c r="C4" s="22">
        <v>7313588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1261923</v>
      </c>
      <c r="C5" s="22">
        <v>1261923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4572355</v>
      </c>
      <c r="C6" s="22">
        <v>4626595</v>
      </c>
      <c r="D6" s="22">
        <f t="shared" si="0"/>
        <v>-54240</v>
      </c>
      <c r="E6" s="61">
        <f t="shared" si="1"/>
        <v>0</v>
      </c>
      <c r="G6" s="11"/>
    </row>
    <row r="7" spans="1:22" x14ac:dyDescent="0.2">
      <c r="A7" s="3" t="s">
        <v>1</v>
      </c>
      <c r="B7" s="22">
        <v>311510900</v>
      </c>
      <c r="C7" s="22">
        <v>311612169</v>
      </c>
      <c r="D7" s="22">
        <f t="shared" si="0"/>
        <v>-101269</v>
      </c>
      <c r="E7" s="61">
        <f t="shared" si="1"/>
        <v>0</v>
      </c>
      <c r="G7" s="11"/>
    </row>
    <row r="8" spans="1:22" x14ac:dyDescent="0.2">
      <c r="A8" s="3" t="s">
        <v>34</v>
      </c>
      <c r="B8" s="22">
        <v>2159866</v>
      </c>
      <c r="C8" s="22">
        <v>2159866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27088509</v>
      </c>
      <c r="C9" s="22">
        <v>27088509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1623494</v>
      </c>
      <c r="C10" s="22">
        <v>1623017</v>
      </c>
      <c r="D10" s="22">
        <f t="shared" si="0"/>
        <v>477</v>
      </c>
      <c r="E10" s="61">
        <f t="shared" si="1"/>
        <v>477</v>
      </c>
      <c r="G10" s="11"/>
    </row>
    <row r="11" spans="1:22" x14ac:dyDescent="0.2">
      <c r="A11" s="3" t="s">
        <v>36</v>
      </c>
      <c r="B11" s="22">
        <v>2852450</v>
      </c>
      <c r="C11" s="22">
        <v>2852450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2286673</v>
      </c>
      <c r="C12" s="22">
        <v>2286673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6850880</v>
      </c>
      <c r="C13" s="22">
        <v>6850880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3309246</v>
      </c>
      <c r="C14" s="22">
        <v>3309228</v>
      </c>
      <c r="D14" s="22">
        <f t="shared" si="0"/>
        <v>18</v>
      </c>
      <c r="E14" s="61">
        <f t="shared" si="1"/>
        <v>18</v>
      </c>
      <c r="G14" s="11"/>
    </row>
    <row r="15" spans="1:22" x14ac:dyDescent="0.2">
      <c r="A15" s="3" t="s">
        <v>4</v>
      </c>
      <c r="B15" s="22">
        <v>4990077</v>
      </c>
      <c r="C15" s="22">
        <v>4980211</v>
      </c>
      <c r="D15" s="22">
        <f t="shared" si="0"/>
        <v>9866</v>
      </c>
      <c r="E15" s="61">
        <f t="shared" si="1"/>
        <v>9866</v>
      </c>
      <c r="G15" s="11"/>
    </row>
    <row r="16" spans="1:22" x14ac:dyDescent="0.2">
      <c r="A16" s="3" t="s">
        <v>39</v>
      </c>
      <c r="B16" s="22">
        <v>10082221</v>
      </c>
      <c r="C16" s="22">
        <v>10082221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5583562</v>
      </c>
      <c r="C17" s="22">
        <v>5583527</v>
      </c>
      <c r="D17" s="22">
        <f t="shared" si="0"/>
        <v>35</v>
      </c>
      <c r="E17" s="61">
        <f t="shared" si="1"/>
        <v>35</v>
      </c>
      <c r="G17" s="11"/>
    </row>
    <row r="18" spans="1:7" x14ac:dyDescent="0.2">
      <c r="A18" s="3" t="s">
        <v>6</v>
      </c>
      <c r="B18" s="22">
        <v>5918141</v>
      </c>
      <c r="C18" s="22">
        <v>5942670</v>
      </c>
      <c r="D18" s="22">
        <f t="shared" si="0"/>
        <v>-24529</v>
      </c>
      <c r="E18" s="61">
        <f t="shared" si="1"/>
        <v>0</v>
      </c>
      <c r="G18" s="11"/>
    </row>
    <row r="19" spans="1:7" x14ac:dyDescent="0.2">
      <c r="A19" s="3" t="s">
        <v>7</v>
      </c>
      <c r="B19" s="22">
        <v>113720150</v>
      </c>
      <c r="C19" s="22">
        <v>113812175</v>
      </c>
      <c r="D19" s="22">
        <f t="shared" si="0"/>
        <v>-92025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19506001</v>
      </c>
      <c r="C20" s="22">
        <v>19506245</v>
      </c>
      <c r="D20" s="22">
        <f t="shared" si="0"/>
        <v>-244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3212746</v>
      </c>
      <c r="C21" s="22">
        <v>3212746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2044216</v>
      </c>
      <c r="C22" s="22">
        <v>2044216</v>
      </c>
      <c r="D22" s="22">
        <f t="shared" si="0"/>
        <v>0</v>
      </c>
      <c r="E22" s="61">
        <f t="shared" si="1"/>
        <v>0</v>
      </c>
      <c r="G22" s="11"/>
    </row>
    <row r="23" spans="1:7" x14ac:dyDescent="0.2">
      <c r="A23" s="3" t="s">
        <v>11</v>
      </c>
      <c r="B23" s="22">
        <v>1120218</v>
      </c>
      <c r="C23" s="22">
        <v>1111376</v>
      </c>
      <c r="D23" s="22">
        <f t="shared" si="0"/>
        <v>8842</v>
      </c>
      <c r="E23" s="61">
        <f t="shared" si="1"/>
        <v>8842</v>
      </c>
      <c r="G23" s="11"/>
    </row>
    <row r="24" spans="1:7" x14ac:dyDescent="0.2">
      <c r="A24" s="3" t="s">
        <v>40</v>
      </c>
      <c r="B24" s="22">
        <v>5428157</v>
      </c>
      <c r="C24" s="22">
        <v>5428157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37121451</v>
      </c>
      <c r="C25" s="22">
        <v>37121451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1334664</v>
      </c>
      <c r="C26" s="22">
        <v>1333476</v>
      </c>
      <c r="D26" s="22">
        <f t="shared" si="0"/>
        <v>1188</v>
      </c>
      <c r="E26" s="61">
        <f t="shared" si="1"/>
        <v>1188</v>
      </c>
      <c r="G26" s="11"/>
    </row>
    <row r="27" spans="1:7" x14ac:dyDescent="0.2">
      <c r="A27" s="3" t="s">
        <v>41</v>
      </c>
      <c r="B27" s="22">
        <v>3601802</v>
      </c>
      <c r="C27" s="22">
        <v>3601802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72182737</v>
      </c>
      <c r="C28" s="22">
        <v>72182737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18085812</v>
      </c>
      <c r="C29" s="22">
        <v>18085812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2186967</v>
      </c>
      <c r="C30" s="22">
        <v>2134211</v>
      </c>
      <c r="D30" s="22">
        <f t="shared" si="0"/>
        <v>52756</v>
      </c>
      <c r="E30" s="61">
        <f t="shared" si="1"/>
        <v>52756</v>
      </c>
      <c r="G30" s="11"/>
    </row>
    <row r="31" spans="1:7" x14ac:dyDescent="0.2">
      <c r="A31" s="3" t="s">
        <v>16</v>
      </c>
      <c r="B31" s="22">
        <v>23538830</v>
      </c>
      <c r="C31" s="22">
        <v>23540558</v>
      </c>
      <c r="D31" s="22">
        <f t="shared" si="0"/>
        <v>-1728</v>
      </c>
      <c r="E31" s="61">
        <f t="shared" si="1"/>
        <v>0</v>
      </c>
      <c r="G31" s="11"/>
    </row>
    <row r="32" spans="1:7" x14ac:dyDescent="0.2">
      <c r="A32" s="3" t="s">
        <v>42</v>
      </c>
      <c r="B32" s="22">
        <v>6373573</v>
      </c>
      <c r="C32" s="22">
        <v>6373573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9019491</v>
      </c>
      <c r="C33" s="22">
        <v>8975008</v>
      </c>
      <c r="D33" s="22">
        <f t="shared" si="0"/>
        <v>44483</v>
      </c>
      <c r="E33" s="61">
        <f t="shared" si="1"/>
        <v>44483</v>
      </c>
      <c r="G33" s="11"/>
    </row>
    <row r="34" spans="1:7" x14ac:dyDescent="0.2">
      <c r="A34" s="3" t="s">
        <v>43</v>
      </c>
      <c r="B34" s="22">
        <v>57123919</v>
      </c>
      <c r="C34" s="22">
        <v>57123919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28206672</v>
      </c>
      <c r="C35" s="22">
        <v>28206672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139579127</v>
      </c>
      <c r="C36" s="22">
        <v>139579127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6224865</v>
      </c>
      <c r="C37" s="22">
        <v>6224448</v>
      </c>
      <c r="D37" s="22">
        <f>B37-C37</f>
        <v>417</v>
      </c>
      <c r="E37" s="61">
        <f t="shared" si="1"/>
        <v>417</v>
      </c>
      <c r="G37" s="11"/>
    </row>
    <row r="38" spans="1:7" x14ac:dyDescent="0.2">
      <c r="A38" s="3" t="s">
        <v>20</v>
      </c>
      <c r="B38" s="22">
        <v>8117461</v>
      </c>
      <c r="C38" s="22">
        <v>8117968</v>
      </c>
      <c r="D38" s="22">
        <f t="shared" si="0"/>
        <v>-507</v>
      </c>
      <c r="E38" s="61">
        <f t="shared" si="1"/>
        <v>0</v>
      </c>
      <c r="G38" s="11"/>
    </row>
    <row r="39" spans="1:7" x14ac:dyDescent="0.2">
      <c r="A39" s="3" t="s">
        <v>21</v>
      </c>
      <c r="B39" s="22">
        <v>13959687</v>
      </c>
      <c r="C39" s="22">
        <v>13917549</v>
      </c>
      <c r="D39" s="22">
        <f t="shared" si="0"/>
        <v>42138</v>
      </c>
      <c r="E39" s="61">
        <f t="shared" si="1"/>
        <v>42138</v>
      </c>
      <c r="G39" s="11"/>
    </row>
    <row r="40" spans="1:7" x14ac:dyDescent="0.2">
      <c r="A40" s="32" t="s">
        <v>22</v>
      </c>
      <c r="B40" s="22">
        <v>31826049</v>
      </c>
      <c r="C40" s="22">
        <v>31804855</v>
      </c>
      <c r="D40" s="22">
        <f t="shared" si="0"/>
        <v>21194</v>
      </c>
      <c r="E40" s="61">
        <f t="shared" si="1"/>
        <v>21194</v>
      </c>
      <c r="G40" s="11"/>
    </row>
    <row r="41" spans="1:7" x14ac:dyDescent="0.2">
      <c r="A41" s="3" t="s">
        <v>23</v>
      </c>
      <c r="B41" s="22">
        <v>434418</v>
      </c>
      <c r="C41" s="22">
        <v>434418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5612946</v>
      </c>
      <c r="C42" s="22">
        <v>5612946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1317994</v>
      </c>
      <c r="C43" s="22">
        <v>1317994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3166888</v>
      </c>
      <c r="C44" s="22">
        <v>3166888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12087436</v>
      </c>
      <c r="C45" s="22">
        <v>12087861</v>
      </c>
      <c r="D45" s="22">
        <f t="shared" si="0"/>
        <v>-425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442774</v>
      </c>
      <c r="C46" s="22">
        <v>442774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4454771</v>
      </c>
      <c r="C47" s="22">
        <v>4454771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9331405</v>
      </c>
      <c r="C48" s="22">
        <v>9331405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898451</v>
      </c>
      <c r="C49" s="22">
        <v>896482</v>
      </c>
      <c r="D49" s="22">
        <f t="shared" si="0"/>
        <v>1969</v>
      </c>
      <c r="E49" s="61">
        <f t="shared" si="1"/>
        <v>1969</v>
      </c>
      <c r="G49" s="11"/>
    </row>
    <row r="50" spans="1:7" x14ac:dyDescent="0.2">
      <c r="A50" s="3" t="s">
        <v>28</v>
      </c>
      <c r="B50" s="22">
        <v>3979436</v>
      </c>
      <c r="C50" s="22">
        <v>3979253</v>
      </c>
      <c r="D50" s="22">
        <f t="shared" si="0"/>
        <v>183</v>
      </c>
      <c r="E50" s="61">
        <f t="shared" si="1"/>
        <v>183</v>
      </c>
      <c r="G50" s="11"/>
    </row>
    <row r="51" spans="1:7" x14ac:dyDescent="0.2">
      <c r="A51" s="3" t="s">
        <v>29</v>
      </c>
      <c r="B51" s="22">
        <v>4521605</v>
      </c>
      <c r="C51" s="22">
        <v>4521522</v>
      </c>
      <c r="D51" s="22">
        <f t="shared" si="0"/>
        <v>83</v>
      </c>
      <c r="E51" s="61">
        <f t="shared" si="1"/>
        <v>83</v>
      </c>
      <c r="G51" s="11"/>
    </row>
    <row r="52" spans="1:7" x14ac:dyDescent="0.2">
      <c r="A52" s="3" t="s">
        <v>30</v>
      </c>
      <c r="B52" s="22">
        <v>3791536</v>
      </c>
      <c r="C52" s="22">
        <v>3791525</v>
      </c>
      <c r="D52" s="22">
        <f t="shared" si="0"/>
        <v>11</v>
      </c>
      <c r="E52" s="61">
        <f t="shared" si="1"/>
        <v>11</v>
      </c>
      <c r="G52" s="11"/>
    </row>
    <row r="53" spans="1:7" x14ac:dyDescent="0.2">
      <c r="A53" s="3" t="s">
        <v>31</v>
      </c>
      <c r="B53" s="22">
        <v>1555347</v>
      </c>
      <c r="C53" s="22">
        <v>1553860</v>
      </c>
      <c r="D53" s="22">
        <f t="shared" si="0"/>
        <v>1487</v>
      </c>
      <c r="E53" s="61">
        <f t="shared" si="1"/>
        <v>1487</v>
      </c>
    </row>
    <row r="54" spans="1:7" x14ac:dyDescent="0.2">
      <c r="A54" s="3" t="s">
        <v>48</v>
      </c>
      <c r="B54" s="22">
        <v>6880241</v>
      </c>
      <c r="C54" s="22">
        <v>6880241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10816324</v>
      </c>
      <c r="C55" s="22">
        <v>10816324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6256289</v>
      </c>
      <c r="C56" s="22">
        <v>6256289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3063144</v>
      </c>
      <c r="C57" s="22">
        <v>3063144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1079529485</v>
      </c>
      <c r="C58" s="24">
        <f>SUM(C4:C57)</f>
        <v>1079619305</v>
      </c>
      <c r="D58" s="24">
        <f>SUM(D4:D57)</f>
        <v>-89820</v>
      </c>
      <c r="E58" s="62">
        <f>SUM(E4:E57)</f>
        <v>185147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C10" sqref="C10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129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303843</v>
      </c>
      <c r="C4" s="22">
        <v>0</v>
      </c>
      <c r="D4" s="61">
        <f>B4-C4</f>
        <v>303843</v>
      </c>
      <c r="F4" s="11"/>
    </row>
    <row r="5" spans="1:18" s="7" customFormat="1" x14ac:dyDescent="0.2">
      <c r="A5" s="3" t="s">
        <v>33</v>
      </c>
      <c r="B5" s="65">
        <v>43932</v>
      </c>
      <c r="C5" s="22">
        <v>0</v>
      </c>
      <c r="D5" s="61">
        <f t="shared" ref="D5:D57" si="0">B5-C5</f>
        <v>43932</v>
      </c>
      <c r="E5" s="45"/>
      <c r="F5" s="11"/>
    </row>
    <row r="6" spans="1:18" s="7" customFormat="1" x14ac:dyDescent="0.2">
      <c r="A6" s="3" t="s">
        <v>0</v>
      </c>
      <c r="B6" s="65">
        <v>404558</v>
      </c>
      <c r="C6" s="22">
        <v>0</v>
      </c>
      <c r="D6" s="61">
        <f t="shared" si="0"/>
        <v>404558</v>
      </c>
      <c r="E6" s="45"/>
      <c r="F6" s="11"/>
    </row>
    <row r="7" spans="1:18" s="7" customFormat="1" x14ac:dyDescent="0.2">
      <c r="A7" s="3" t="s">
        <v>1</v>
      </c>
      <c r="B7" s="65">
        <v>9241279</v>
      </c>
      <c r="C7" s="22">
        <v>0</v>
      </c>
      <c r="D7" s="61">
        <f t="shared" si="0"/>
        <v>9241279</v>
      </c>
      <c r="E7" s="45"/>
      <c r="F7" s="11"/>
    </row>
    <row r="8" spans="1:18" s="7" customFormat="1" x14ac:dyDescent="0.2">
      <c r="A8" s="3" t="s">
        <v>34</v>
      </c>
      <c r="B8" s="65">
        <v>1611171</v>
      </c>
      <c r="C8" s="22">
        <v>0</v>
      </c>
      <c r="D8" s="61">
        <f t="shared" si="0"/>
        <v>1611171</v>
      </c>
      <c r="E8" s="45"/>
      <c r="F8" s="11"/>
    </row>
    <row r="9" spans="1:18" s="7" customFormat="1" x14ac:dyDescent="0.2">
      <c r="A9" s="3" t="s">
        <v>35</v>
      </c>
      <c r="B9" s="65">
        <v>8869712</v>
      </c>
      <c r="C9" s="22">
        <v>0</v>
      </c>
      <c r="D9" s="61">
        <f t="shared" si="0"/>
        <v>8869712</v>
      </c>
      <c r="E9" s="45"/>
      <c r="F9" s="11"/>
    </row>
    <row r="10" spans="1:18" s="7" customFormat="1" x14ac:dyDescent="0.2">
      <c r="A10" s="3" t="s">
        <v>2</v>
      </c>
      <c r="B10" s="65">
        <v>115550</v>
      </c>
      <c r="C10" s="22">
        <v>477</v>
      </c>
      <c r="D10" s="61">
        <f t="shared" si="0"/>
        <v>115073</v>
      </c>
      <c r="E10" s="45"/>
      <c r="F10" s="11"/>
    </row>
    <row r="11" spans="1:18" s="7" customFormat="1" x14ac:dyDescent="0.2">
      <c r="A11" s="3" t="s">
        <v>36</v>
      </c>
      <c r="B11" s="65">
        <v>196448</v>
      </c>
      <c r="C11" s="22">
        <v>0</v>
      </c>
      <c r="D11" s="61">
        <f t="shared" si="0"/>
        <v>196448</v>
      </c>
      <c r="E11" s="45"/>
      <c r="F11" s="11"/>
    </row>
    <row r="12" spans="1:18" x14ac:dyDescent="0.2">
      <c r="A12" s="3" t="s">
        <v>37</v>
      </c>
      <c r="B12" s="65">
        <v>46904</v>
      </c>
      <c r="C12" s="22">
        <v>0</v>
      </c>
      <c r="D12" s="61">
        <f t="shared" si="0"/>
        <v>46904</v>
      </c>
      <c r="F12" s="11"/>
    </row>
    <row r="13" spans="1:18" x14ac:dyDescent="0.2">
      <c r="A13" s="3" t="s">
        <v>38</v>
      </c>
      <c r="B13" s="65">
        <v>276012</v>
      </c>
      <c r="C13" s="22">
        <v>0</v>
      </c>
      <c r="D13" s="61">
        <f t="shared" si="0"/>
        <v>276012</v>
      </c>
      <c r="F13" s="11"/>
    </row>
    <row r="14" spans="1:18" x14ac:dyDescent="0.2">
      <c r="A14" s="3" t="s">
        <v>3</v>
      </c>
      <c r="B14" s="65">
        <v>6974</v>
      </c>
      <c r="C14" s="22">
        <v>18</v>
      </c>
      <c r="D14" s="61">
        <f t="shared" si="0"/>
        <v>6956</v>
      </c>
      <c r="F14" s="11"/>
    </row>
    <row r="15" spans="1:18" x14ac:dyDescent="0.2">
      <c r="A15" s="3" t="s">
        <v>4</v>
      </c>
      <c r="B15" s="65">
        <v>282635</v>
      </c>
      <c r="C15" s="22">
        <v>9866</v>
      </c>
      <c r="D15" s="61">
        <f t="shared" si="0"/>
        <v>272769</v>
      </c>
      <c r="F15" s="11"/>
    </row>
    <row r="16" spans="1:18" x14ac:dyDescent="0.2">
      <c r="A16" s="3" t="s">
        <v>39</v>
      </c>
      <c r="B16" s="65">
        <v>342940</v>
      </c>
      <c r="C16" s="22">
        <v>0</v>
      </c>
      <c r="D16" s="61">
        <f t="shared" si="0"/>
        <v>342940</v>
      </c>
      <c r="F16" s="11"/>
    </row>
    <row r="17" spans="1:6" x14ac:dyDescent="0.2">
      <c r="A17" s="9" t="s">
        <v>5</v>
      </c>
      <c r="B17" s="65">
        <v>2990</v>
      </c>
      <c r="C17" s="22">
        <v>35</v>
      </c>
      <c r="D17" s="61">
        <f t="shared" si="0"/>
        <v>2955</v>
      </c>
      <c r="F17" s="11"/>
    </row>
    <row r="18" spans="1:6" x14ac:dyDescent="0.2">
      <c r="A18" s="3" t="s">
        <v>6</v>
      </c>
      <c r="B18" s="65">
        <v>242073</v>
      </c>
      <c r="C18" s="22">
        <v>0</v>
      </c>
      <c r="D18" s="61">
        <f t="shared" si="0"/>
        <v>242073</v>
      </c>
      <c r="F18" s="11"/>
    </row>
    <row r="19" spans="1:6" x14ac:dyDescent="0.2">
      <c r="A19" s="3" t="s">
        <v>7</v>
      </c>
      <c r="B19" s="65">
        <v>7308769</v>
      </c>
      <c r="C19" s="22">
        <v>0</v>
      </c>
      <c r="D19" s="61">
        <f t="shared" si="0"/>
        <v>7308769</v>
      </c>
      <c r="F19" s="11"/>
    </row>
    <row r="20" spans="1:6" x14ac:dyDescent="0.2">
      <c r="A20" s="3" t="s">
        <v>8</v>
      </c>
      <c r="B20" s="65">
        <v>2369</v>
      </c>
      <c r="C20" s="22">
        <v>0</v>
      </c>
      <c r="D20" s="61">
        <f t="shared" si="0"/>
        <v>2369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36252</v>
      </c>
      <c r="C22" s="22">
        <v>0</v>
      </c>
      <c r="D22" s="61">
        <f t="shared" si="0"/>
        <v>36252</v>
      </c>
      <c r="F22" s="11"/>
    </row>
    <row r="23" spans="1:6" x14ac:dyDescent="0.2">
      <c r="A23" s="3" t="s">
        <v>11</v>
      </c>
      <c r="B23" s="65">
        <v>44937</v>
      </c>
      <c r="C23" s="22">
        <v>8842</v>
      </c>
      <c r="D23" s="61">
        <f t="shared" si="0"/>
        <v>36095</v>
      </c>
      <c r="F23" s="11"/>
    </row>
    <row r="24" spans="1:6" x14ac:dyDescent="0.2">
      <c r="A24" s="3" t="s">
        <v>40</v>
      </c>
      <c r="B24" s="65">
        <v>286754</v>
      </c>
      <c r="C24" s="22">
        <v>0</v>
      </c>
      <c r="D24" s="61">
        <f t="shared" si="0"/>
        <v>286754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56670</v>
      </c>
      <c r="C26" s="22">
        <v>1188</v>
      </c>
      <c r="D26" s="61">
        <f t="shared" si="0"/>
        <v>55482</v>
      </c>
      <c r="F26" s="11"/>
    </row>
    <row r="27" spans="1:6" x14ac:dyDescent="0.2">
      <c r="A27" s="3" t="s">
        <v>41</v>
      </c>
      <c r="B27" s="65">
        <v>1675200</v>
      </c>
      <c r="C27" s="22">
        <v>0</v>
      </c>
      <c r="D27" s="61">
        <f t="shared" si="0"/>
        <v>1675200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252676</v>
      </c>
      <c r="C30" s="22">
        <v>52756</v>
      </c>
      <c r="D30" s="61">
        <f t="shared" si="0"/>
        <v>199920</v>
      </c>
      <c r="F30" s="11"/>
    </row>
    <row r="31" spans="1:6" x14ac:dyDescent="0.2">
      <c r="A31" s="3" t="s">
        <v>16</v>
      </c>
      <c r="B31" s="65">
        <v>749902</v>
      </c>
      <c r="C31" s="22">
        <v>0</v>
      </c>
      <c r="D31" s="61">
        <f t="shared" si="0"/>
        <v>749902</v>
      </c>
      <c r="F31" s="11"/>
    </row>
    <row r="32" spans="1:6" x14ac:dyDescent="0.2">
      <c r="A32" s="3" t="s">
        <v>42</v>
      </c>
      <c r="B32" s="65">
        <v>1204898</v>
      </c>
      <c r="C32" s="22">
        <v>0</v>
      </c>
      <c r="D32" s="61">
        <f t="shared" si="0"/>
        <v>1204898</v>
      </c>
      <c r="F32" s="11"/>
    </row>
    <row r="33" spans="1:6" x14ac:dyDescent="0.2">
      <c r="A33" s="9" t="s">
        <v>17</v>
      </c>
      <c r="B33" s="65">
        <v>341445</v>
      </c>
      <c r="C33" s="22">
        <v>44483</v>
      </c>
      <c r="D33" s="61">
        <f t="shared" si="0"/>
        <v>296962</v>
      </c>
      <c r="F33" s="11"/>
    </row>
    <row r="34" spans="1:6" x14ac:dyDescent="0.2">
      <c r="A34" s="3" t="s">
        <v>43</v>
      </c>
      <c r="B34" s="65">
        <v>14779936</v>
      </c>
      <c r="C34" s="22">
        <v>0</v>
      </c>
      <c r="D34" s="61">
        <f t="shared" si="0"/>
        <v>14779936</v>
      </c>
      <c r="F34" s="11"/>
    </row>
    <row r="35" spans="1:6" x14ac:dyDescent="0.2">
      <c r="A35" s="3" t="s">
        <v>44</v>
      </c>
      <c r="B35" s="65">
        <v>11074596</v>
      </c>
      <c r="C35" s="22">
        <v>0</v>
      </c>
      <c r="D35" s="61">
        <f t="shared" si="0"/>
        <v>11074596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1437</v>
      </c>
      <c r="C37" s="22">
        <v>417</v>
      </c>
      <c r="D37" s="61">
        <f t="shared" si="0"/>
        <v>1020</v>
      </c>
      <c r="F37" s="11"/>
    </row>
    <row r="38" spans="1:6" x14ac:dyDescent="0.2">
      <c r="A38" s="3" t="s">
        <v>20</v>
      </c>
      <c r="B38" s="65">
        <v>22233</v>
      </c>
      <c r="C38" s="22">
        <v>0</v>
      </c>
      <c r="D38" s="61">
        <f t="shared" si="0"/>
        <v>22233</v>
      </c>
      <c r="F38" s="11"/>
    </row>
    <row r="39" spans="1:6" x14ac:dyDescent="0.2">
      <c r="A39" s="3" t="s">
        <v>21</v>
      </c>
      <c r="B39" s="65">
        <v>1592753</v>
      </c>
      <c r="C39" s="22">
        <v>42138</v>
      </c>
      <c r="D39" s="61">
        <f t="shared" si="0"/>
        <v>1550615</v>
      </c>
      <c r="F39" s="11"/>
    </row>
    <row r="40" spans="1:6" x14ac:dyDescent="0.2">
      <c r="A40" s="9" t="s">
        <v>22</v>
      </c>
      <c r="B40" s="65">
        <v>1352230</v>
      </c>
      <c r="C40" s="22">
        <v>21194</v>
      </c>
      <c r="D40" s="61">
        <f t="shared" si="0"/>
        <v>1331036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556787</v>
      </c>
      <c r="C43" s="22">
        <v>0</v>
      </c>
      <c r="D43" s="61">
        <f t="shared" si="0"/>
        <v>556787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15991</v>
      </c>
      <c r="C45" s="22">
        <v>0</v>
      </c>
      <c r="D45" s="61">
        <f t="shared" si="0"/>
        <v>15991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3545</v>
      </c>
      <c r="C47" s="22">
        <v>0</v>
      </c>
      <c r="D47" s="61">
        <f t="shared" si="0"/>
        <v>3545</v>
      </c>
      <c r="F47" s="11"/>
    </row>
    <row r="48" spans="1:6" x14ac:dyDescent="0.2">
      <c r="A48" s="3" t="s">
        <v>47</v>
      </c>
      <c r="B48" s="65">
        <v>3454976</v>
      </c>
      <c r="C48" s="22">
        <v>0</v>
      </c>
      <c r="D48" s="61">
        <f t="shared" si="0"/>
        <v>3454976</v>
      </c>
      <c r="F48" s="11"/>
    </row>
    <row r="49" spans="1:6" x14ac:dyDescent="0.2">
      <c r="A49" s="3" t="s">
        <v>27</v>
      </c>
      <c r="B49" s="65">
        <v>66850</v>
      </c>
      <c r="C49" s="22">
        <v>1969</v>
      </c>
      <c r="D49" s="61">
        <f t="shared" si="0"/>
        <v>64881</v>
      </c>
      <c r="F49" s="11"/>
    </row>
    <row r="50" spans="1:6" x14ac:dyDescent="0.2">
      <c r="A50" s="3" t="s">
        <v>28</v>
      </c>
      <c r="B50" s="65">
        <v>10790</v>
      </c>
      <c r="C50" s="22">
        <v>183</v>
      </c>
      <c r="D50" s="61">
        <f t="shared" si="0"/>
        <v>10607</v>
      </c>
      <c r="F50" s="11"/>
    </row>
    <row r="51" spans="1:6" x14ac:dyDescent="0.2">
      <c r="A51" s="3" t="s">
        <v>29</v>
      </c>
      <c r="B51" s="65">
        <v>3158</v>
      </c>
      <c r="C51" s="22">
        <v>83</v>
      </c>
      <c r="D51" s="61">
        <f t="shared" si="0"/>
        <v>3075</v>
      </c>
      <c r="F51" s="11"/>
    </row>
    <row r="52" spans="1:6" x14ac:dyDescent="0.2">
      <c r="A52" s="3" t="s">
        <v>30</v>
      </c>
      <c r="B52" s="65">
        <v>555</v>
      </c>
      <c r="C52" s="22">
        <v>11</v>
      </c>
      <c r="D52" s="61">
        <f t="shared" si="0"/>
        <v>544</v>
      </c>
      <c r="F52" s="11"/>
    </row>
    <row r="53" spans="1:6" x14ac:dyDescent="0.2">
      <c r="A53" s="3" t="s">
        <v>31</v>
      </c>
      <c r="B53" s="65">
        <v>54157</v>
      </c>
      <c r="C53" s="22">
        <v>1487</v>
      </c>
      <c r="D53" s="61">
        <f t="shared" si="0"/>
        <v>52670</v>
      </c>
      <c r="F53" s="11"/>
    </row>
    <row r="54" spans="1:6" x14ac:dyDescent="0.2">
      <c r="A54" s="3" t="s">
        <v>48</v>
      </c>
      <c r="B54" s="65">
        <v>841314</v>
      </c>
      <c r="C54" s="22">
        <v>0</v>
      </c>
      <c r="D54" s="61">
        <f t="shared" si="0"/>
        <v>841314</v>
      </c>
      <c r="F54" s="11"/>
    </row>
    <row r="55" spans="1:6" x14ac:dyDescent="0.2">
      <c r="A55" s="3" t="s">
        <v>49</v>
      </c>
      <c r="B55" s="65">
        <v>1021160</v>
      </c>
      <c r="C55" s="22">
        <v>0</v>
      </c>
      <c r="D55" s="61">
        <f t="shared" si="0"/>
        <v>1021160</v>
      </c>
      <c r="F55" s="11"/>
    </row>
    <row r="56" spans="1:6" x14ac:dyDescent="0.2">
      <c r="A56" s="32" t="s">
        <v>50</v>
      </c>
      <c r="B56" s="65">
        <v>2617452</v>
      </c>
      <c r="C56" s="22">
        <v>0</v>
      </c>
      <c r="D56" s="61">
        <f t="shared" si="0"/>
        <v>2617452</v>
      </c>
      <c r="F56" s="11"/>
    </row>
    <row r="57" spans="1:6" x14ac:dyDescent="0.2">
      <c r="A57" s="9" t="s">
        <v>110</v>
      </c>
      <c r="B57" s="65">
        <v>778353</v>
      </c>
      <c r="C57" s="22">
        <v>0</v>
      </c>
      <c r="D57" s="61">
        <f t="shared" si="0"/>
        <v>778353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185147</v>
      </c>
      <c r="D58" s="64">
        <f>SUM(D4:D57)</f>
        <v>72010019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2012 Disparity </vt:lpstr>
      <vt:lpstr>ATTACHMENT A Adj State Owes </vt:lpstr>
      <vt:lpstr>Attachment B Audited Local Adj.</vt:lpstr>
      <vt:lpstr>'2012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2019-03-07T18:39:58Z</dcterms:modified>
</cp:coreProperties>
</file>